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0" yWindow="5360" windowWidth="19420" windowHeight="7460" activeTab="2"/>
  </bookViews>
  <sheets>
    <sheet name="Notice" sheetId="22" r:id="rId1"/>
    <sheet name="Dépenses" sheetId="1" r:id="rId2"/>
    <sheet name="Détail - Personnel" sheetId="18" r:id="rId3"/>
    <sheet name="Détail - Déplacements" sheetId="21" r:id="rId4"/>
    <sheet name="Détail - Travaux" sheetId="23" r:id="rId5"/>
    <sheet name="Ressources" sheetId="19" r:id="rId6"/>
    <sheet name="Récap par catégorie de dépense" sheetId="20" state="hidden" r:id="rId7"/>
    <sheet name="Liste catégories de dépenses" sheetId="15" state="hidden" r:id="rId8"/>
  </sheets>
  <externalReferences>
    <externalReference r:id="rId9"/>
  </externalReferences>
  <definedNames>
    <definedName name="_xlnm.Print_Titles" localSheetId="3">'Détail - Déplacements'!$1:$7</definedName>
    <definedName name="_xlnm.Print_Titles" localSheetId="2">'Détail - Personnel'!$1:$7</definedName>
    <definedName name="_xlnm.Print_Titles" localSheetId="4">'Détail - Travaux'!$1:$7</definedName>
    <definedName name="libelle_indic">'[1]liste indic'!$A$1:$C$36</definedName>
    <definedName name="liste_OS">'[1]liste OS'!$A$1:$B$17</definedName>
    <definedName name="_xlnm.Print_Area" localSheetId="1">Dépenses!$A$1:$T$402</definedName>
    <definedName name="_xlnm.Print_Area" localSheetId="3">'Détail - Déplacements'!$A$1:$J$139</definedName>
    <definedName name="_xlnm.Print_Area" localSheetId="2">'Détail - Personnel'!$A$1:$K$144</definedName>
    <definedName name="_xlnm.Print_Area" localSheetId="4">'Détail - Travaux'!$A$1:$J$139</definedName>
    <definedName name="_xlnm.Print_Area" localSheetId="0">Notice!$A$1:$B$14</definedName>
    <definedName name="_xlnm.Print_Area" localSheetId="5">Ressources!$A$1:$K$30</definedName>
  </definedNames>
  <calcPr calcId="145621"/>
  <pivotCaches>
    <pivotCache cacheId="0" r:id="rId10"/>
  </pivotCaches>
</workbook>
</file>

<file path=xl/calcChain.xml><?xml version="1.0" encoding="utf-8"?>
<calcChain xmlns="http://schemas.openxmlformats.org/spreadsheetml/2006/main">
  <c r="J141" i="18" l="1"/>
  <c r="J118" i="18"/>
  <c r="J95" i="18"/>
  <c r="J72" i="18"/>
  <c r="J49" i="18"/>
  <c r="G141" i="18" l="1"/>
  <c r="G118" i="18"/>
  <c r="G95" i="18"/>
  <c r="G72" i="18"/>
  <c r="G49" i="18"/>
  <c r="E118" i="23" l="1"/>
  <c r="C118" i="23"/>
  <c r="F138" i="23"/>
  <c r="E138" i="23"/>
  <c r="D138" i="23"/>
  <c r="A138" i="23"/>
  <c r="O135" i="23"/>
  <c r="N135" i="23"/>
  <c r="H135" i="23"/>
  <c r="J138" i="23" s="1"/>
  <c r="G135" i="23"/>
  <c r="I138" i="23" s="1"/>
  <c r="J134" i="23"/>
  <c r="J133" i="23"/>
  <c r="J132" i="23"/>
  <c r="J131" i="23"/>
  <c r="J130" i="23"/>
  <c r="J129" i="23"/>
  <c r="J128" i="23"/>
  <c r="J127" i="23"/>
  <c r="J126" i="23"/>
  <c r="J125" i="23"/>
  <c r="J124" i="23"/>
  <c r="J123" i="23"/>
  <c r="E96" i="23"/>
  <c r="C96" i="23"/>
  <c r="F116" i="23"/>
  <c r="E116" i="23"/>
  <c r="D116" i="23"/>
  <c r="A116" i="23"/>
  <c r="O113" i="23"/>
  <c r="N113" i="23"/>
  <c r="H113" i="23"/>
  <c r="J116" i="23" s="1"/>
  <c r="G113" i="23"/>
  <c r="I116" i="23" s="1"/>
  <c r="J112" i="23"/>
  <c r="J111" i="23"/>
  <c r="J110" i="23"/>
  <c r="J109" i="23"/>
  <c r="J108" i="23"/>
  <c r="J107" i="23"/>
  <c r="J106" i="23"/>
  <c r="J105" i="23"/>
  <c r="J104" i="23"/>
  <c r="J103" i="23"/>
  <c r="J102" i="23"/>
  <c r="J101" i="23"/>
  <c r="E74" i="23"/>
  <c r="C74" i="23"/>
  <c r="F94" i="23"/>
  <c r="E94" i="23"/>
  <c r="D94" i="23"/>
  <c r="A94" i="23"/>
  <c r="O91" i="23"/>
  <c r="N91" i="23"/>
  <c r="H91" i="23"/>
  <c r="J94" i="23" s="1"/>
  <c r="G91" i="23"/>
  <c r="I94" i="23" s="1"/>
  <c r="J90" i="23"/>
  <c r="J89" i="23"/>
  <c r="J88" i="23"/>
  <c r="J87" i="23"/>
  <c r="J86" i="23"/>
  <c r="J85" i="23"/>
  <c r="J84" i="23"/>
  <c r="J83" i="23"/>
  <c r="J82" i="23"/>
  <c r="J81" i="23"/>
  <c r="J80" i="23"/>
  <c r="J79" i="23"/>
  <c r="E52" i="23"/>
  <c r="C52" i="23"/>
  <c r="F72" i="23"/>
  <c r="E72" i="23"/>
  <c r="D72" i="23"/>
  <c r="A72" i="23"/>
  <c r="O69" i="23"/>
  <c r="N69" i="23"/>
  <c r="H69" i="23"/>
  <c r="J72" i="23" s="1"/>
  <c r="G69" i="23"/>
  <c r="I72" i="23" s="1"/>
  <c r="J68" i="23"/>
  <c r="J67" i="23"/>
  <c r="J66" i="23"/>
  <c r="J65" i="23"/>
  <c r="J64" i="23"/>
  <c r="J63" i="23"/>
  <c r="J62" i="23"/>
  <c r="J61" i="23"/>
  <c r="J60" i="23"/>
  <c r="J59" i="23"/>
  <c r="J58" i="23"/>
  <c r="J57" i="23"/>
  <c r="E30" i="23"/>
  <c r="C30" i="23"/>
  <c r="F50" i="23"/>
  <c r="E50" i="23"/>
  <c r="D50" i="23"/>
  <c r="A50" i="23"/>
  <c r="O47" i="23"/>
  <c r="N47" i="23"/>
  <c r="H47" i="23"/>
  <c r="J50" i="23" s="1"/>
  <c r="G47" i="23"/>
  <c r="I50" i="23" s="1"/>
  <c r="J46" i="23"/>
  <c r="J45" i="23"/>
  <c r="J44" i="23"/>
  <c r="J43" i="23"/>
  <c r="J42" i="23"/>
  <c r="J41" i="23"/>
  <c r="J40" i="23"/>
  <c r="J39" i="23"/>
  <c r="J38" i="23"/>
  <c r="J37" i="23"/>
  <c r="J36" i="23"/>
  <c r="J35" i="23"/>
  <c r="J69" i="23" l="1"/>
  <c r="Y72" i="23" s="1"/>
  <c r="J113" i="23"/>
  <c r="Y116" i="23" s="1"/>
  <c r="J91" i="23"/>
  <c r="Y94" i="23" s="1"/>
  <c r="J135" i="23"/>
  <c r="Y138" i="23" s="1"/>
  <c r="J47" i="23"/>
  <c r="Y50" i="23" s="1"/>
  <c r="J14" i="23"/>
  <c r="J15" i="23"/>
  <c r="J16" i="23"/>
  <c r="J17" i="23"/>
  <c r="J18" i="23"/>
  <c r="J19" i="23"/>
  <c r="J20" i="23"/>
  <c r="J21" i="23"/>
  <c r="J22" i="23"/>
  <c r="J23" i="23"/>
  <c r="J24" i="23"/>
  <c r="J13" i="23"/>
  <c r="D28" i="23"/>
  <c r="J25" i="23" l="1"/>
  <c r="Y28" i="23" s="1"/>
  <c r="A28" i="23"/>
  <c r="H25" i="23"/>
  <c r="J28" i="23" s="1"/>
  <c r="G25" i="23"/>
  <c r="I28" i="23" s="1"/>
  <c r="F28" i="23"/>
  <c r="E28" i="23"/>
  <c r="O25" i="23"/>
  <c r="N25" i="23"/>
  <c r="B6" i="23"/>
  <c r="B5" i="23"/>
  <c r="B4" i="23"/>
  <c r="B3" i="23"/>
  <c r="B72" i="23" l="1"/>
  <c r="B94" i="23" s="1"/>
  <c r="B138" i="23"/>
  <c r="B50" i="23"/>
  <c r="B116" i="23"/>
  <c r="B28" i="23"/>
  <c r="F139" i="21"/>
  <c r="E139" i="21"/>
  <c r="D139" i="21"/>
  <c r="C139" i="21"/>
  <c r="B139" i="21"/>
  <c r="H135" i="21"/>
  <c r="H134" i="21"/>
  <c r="H133" i="21"/>
  <c r="H132" i="21"/>
  <c r="H131" i="21"/>
  <c r="H130" i="21"/>
  <c r="H129" i="21"/>
  <c r="H128" i="21"/>
  <c r="H127" i="21"/>
  <c r="H126" i="21"/>
  <c r="H125" i="21"/>
  <c r="H124" i="21"/>
  <c r="H136" i="21" s="1"/>
  <c r="I139" i="21" s="1"/>
  <c r="F117" i="21"/>
  <c r="E117" i="21"/>
  <c r="D117" i="21"/>
  <c r="C117" i="21"/>
  <c r="B117" i="21"/>
  <c r="H113" i="21"/>
  <c r="H112" i="21"/>
  <c r="H111" i="21"/>
  <c r="H110" i="21"/>
  <c r="H109" i="21"/>
  <c r="H108" i="21"/>
  <c r="H107" i="21"/>
  <c r="H106" i="21"/>
  <c r="H105" i="21"/>
  <c r="H104" i="21"/>
  <c r="H103" i="21"/>
  <c r="H102" i="21"/>
  <c r="H114" i="21" s="1"/>
  <c r="I117" i="21" s="1"/>
  <c r="F95" i="21"/>
  <c r="E95" i="21"/>
  <c r="D95" i="21"/>
  <c r="C95" i="21"/>
  <c r="B95" i="21"/>
  <c r="H91" i="21"/>
  <c r="H90" i="21"/>
  <c r="H89" i="21"/>
  <c r="H88" i="21"/>
  <c r="H87" i="21"/>
  <c r="H86" i="21"/>
  <c r="H85" i="21"/>
  <c r="H84" i="21"/>
  <c r="H83" i="21"/>
  <c r="H82" i="21"/>
  <c r="H81" i="21"/>
  <c r="H80" i="21"/>
  <c r="H92" i="21" s="1"/>
  <c r="I95" i="21" s="1"/>
  <c r="F72" i="21"/>
  <c r="E72" i="21"/>
  <c r="D72" i="21"/>
  <c r="C72" i="21"/>
  <c r="B72" i="21"/>
  <c r="H68" i="21"/>
  <c r="H67" i="21"/>
  <c r="H66" i="21"/>
  <c r="H65" i="21"/>
  <c r="H64" i="21"/>
  <c r="H63" i="21"/>
  <c r="H62" i="21"/>
  <c r="H61" i="21"/>
  <c r="H60" i="21"/>
  <c r="H59" i="21"/>
  <c r="H58" i="21"/>
  <c r="H57" i="21"/>
  <c r="H69" i="21" s="1"/>
  <c r="I72" i="21" s="1"/>
  <c r="F50" i="21"/>
  <c r="E50" i="21"/>
  <c r="D50" i="21"/>
  <c r="C50" i="21"/>
  <c r="B50" i="21"/>
  <c r="H46" i="21"/>
  <c r="H45" i="21"/>
  <c r="H44" i="21"/>
  <c r="H43" i="21"/>
  <c r="H42" i="21"/>
  <c r="H41" i="21"/>
  <c r="H40" i="21"/>
  <c r="H39" i="21"/>
  <c r="H38" i="21"/>
  <c r="H37" i="21"/>
  <c r="H36" i="21"/>
  <c r="H35" i="21"/>
  <c r="H47" i="21" s="1"/>
  <c r="I50" i="21" s="1"/>
  <c r="F28" i="21"/>
  <c r="H14" i="21"/>
  <c r="H15" i="21"/>
  <c r="H16" i="21"/>
  <c r="H17" i="21"/>
  <c r="H18" i="21"/>
  <c r="H19" i="21"/>
  <c r="H20" i="21"/>
  <c r="H21" i="21"/>
  <c r="H22" i="21"/>
  <c r="H23" i="21"/>
  <c r="H24" i="21"/>
  <c r="H13" i="21"/>
  <c r="B6" i="18" l="1"/>
  <c r="C144" i="18" s="1"/>
  <c r="B5" i="18"/>
  <c r="B4" i="18"/>
  <c r="B3" i="18"/>
  <c r="B98" i="18" s="1"/>
  <c r="B6" i="21"/>
  <c r="B5" i="21"/>
  <c r="B4" i="21"/>
  <c r="B3" i="21"/>
  <c r="F144" i="18"/>
  <c r="D144" i="18"/>
  <c r="E141" i="18"/>
  <c r="C141" i="18"/>
  <c r="B141" i="18"/>
  <c r="F121" i="18"/>
  <c r="D121" i="18"/>
  <c r="P118" i="18"/>
  <c r="O118" i="18"/>
  <c r="E118" i="18"/>
  <c r="C118" i="18"/>
  <c r="B118" i="18"/>
  <c r="F98" i="18"/>
  <c r="D98" i="18"/>
  <c r="P95" i="18"/>
  <c r="O95" i="18"/>
  <c r="E95" i="18"/>
  <c r="C95" i="18"/>
  <c r="B95" i="18"/>
  <c r="F75" i="18"/>
  <c r="D75" i="18"/>
  <c r="E72" i="18"/>
  <c r="C72" i="18"/>
  <c r="B72" i="18"/>
  <c r="F52" i="18"/>
  <c r="D52" i="18"/>
  <c r="P49" i="18"/>
  <c r="O49" i="18"/>
  <c r="E49" i="18"/>
  <c r="C49" i="18"/>
  <c r="B49" i="18"/>
  <c r="B52" i="18" l="1"/>
  <c r="B75" i="18"/>
  <c r="B121" i="18"/>
  <c r="B144" i="18"/>
  <c r="C52" i="18"/>
  <c r="C75" i="18"/>
  <c r="C121" i="18"/>
  <c r="C98" i="18"/>
  <c r="B8" i="19"/>
  <c r="B7" i="19"/>
  <c r="B4" i="19"/>
  <c r="B5" i="19"/>
  <c r="B6" i="19"/>
  <c r="B3" i="19"/>
  <c r="S32" i="18" l="1"/>
  <c r="T32" i="18" s="1"/>
  <c r="E52" i="18" s="1"/>
  <c r="E26" i="18" l="1"/>
  <c r="F130" i="18"/>
  <c r="F131" i="18"/>
  <c r="F132" i="18"/>
  <c r="F133" i="18"/>
  <c r="F134" i="18"/>
  <c r="F135" i="18"/>
  <c r="F136" i="18"/>
  <c r="F137" i="18"/>
  <c r="F138" i="18"/>
  <c r="F139" i="18"/>
  <c r="F140" i="18"/>
  <c r="F129" i="18"/>
  <c r="F107" i="18"/>
  <c r="F108" i="18"/>
  <c r="F109" i="18"/>
  <c r="F110" i="18"/>
  <c r="F111" i="18"/>
  <c r="F112" i="18"/>
  <c r="F113" i="18"/>
  <c r="F114" i="18"/>
  <c r="F115" i="18"/>
  <c r="F116" i="18"/>
  <c r="F117" i="18"/>
  <c r="F106" i="18"/>
  <c r="F84" i="18"/>
  <c r="F85" i="18"/>
  <c r="F86" i="18"/>
  <c r="F87" i="18"/>
  <c r="F88" i="18"/>
  <c r="F89" i="18"/>
  <c r="F90" i="18"/>
  <c r="F91" i="18"/>
  <c r="F92" i="18"/>
  <c r="F93" i="18"/>
  <c r="F94" i="18"/>
  <c r="F83" i="18"/>
  <c r="F61" i="18"/>
  <c r="F62" i="18"/>
  <c r="F63" i="18"/>
  <c r="F64" i="18"/>
  <c r="F65" i="18"/>
  <c r="F66" i="18"/>
  <c r="F67" i="18"/>
  <c r="F68" i="18"/>
  <c r="F69" i="18"/>
  <c r="F70" i="18"/>
  <c r="F71" i="18"/>
  <c r="F60" i="18"/>
  <c r="F72" i="18" s="1"/>
  <c r="F38" i="18"/>
  <c r="F39" i="18"/>
  <c r="F40" i="18"/>
  <c r="F41" i="18"/>
  <c r="F42" i="18"/>
  <c r="F43" i="18"/>
  <c r="F44" i="18"/>
  <c r="F45" i="18"/>
  <c r="F46" i="18"/>
  <c r="F47" i="18"/>
  <c r="F48" i="18"/>
  <c r="F37" i="18"/>
  <c r="F49" i="18" s="1"/>
  <c r="F95" i="18" l="1"/>
  <c r="F118" i="18"/>
  <c r="F141" i="18"/>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12" i="1"/>
  <c r="E28" i="21"/>
  <c r="S124" i="18"/>
  <c r="T124" i="18" s="1"/>
  <c r="E144" i="18" s="1"/>
  <c r="S101" i="18"/>
  <c r="T101" i="18" s="1"/>
  <c r="E121" i="18" s="1"/>
  <c r="S78" i="18"/>
  <c r="T78" i="18" s="1"/>
  <c r="E98" i="18" s="1"/>
  <c r="S55" i="18"/>
  <c r="T55" i="18" s="1"/>
  <c r="E75" i="18" s="1"/>
  <c r="S9" i="18"/>
  <c r="T9" i="18" s="1"/>
  <c r="E29" i="18" s="1"/>
  <c r="T389" i="1" l="1"/>
  <c r="B28" i="21"/>
  <c r="D28" i="21"/>
  <c r="F29" i="18"/>
  <c r="D29" i="18"/>
  <c r="D140" i="18"/>
  <c r="D139" i="18"/>
  <c r="D138" i="18"/>
  <c r="P137" i="18"/>
  <c r="P141" i="18" s="1"/>
  <c r="O137" i="18"/>
  <c r="O141" i="18" s="1"/>
  <c r="D137" i="18"/>
  <c r="D136" i="18"/>
  <c r="D135" i="18"/>
  <c r="D134" i="18"/>
  <c r="D133" i="18"/>
  <c r="D132" i="18"/>
  <c r="D131" i="18"/>
  <c r="D130" i="18"/>
  <c r="D129" i="18"/>
  <c r="D141" i="18" s="1"/>
  <c r="D117" i="18"/>
  <c r="D116" i="18"/>
  <c r="D115" i="18"/>
  <c r="D114" i="18"/>
  <c r="D113" i="18"/>
  <c r="D112" i="18"/>
  <c r="D111" i="18"/>
  <c r="D110" i="18"/>
  <c r="D109" i="18"/>
  <c r="D108" i="18"/>
  <c r="D107" i="18"/>
  <c r="D106" i="18"/>
  <c r="D118" i="18" s="1"/>
  <c r="D94" i="18"/>
  <c r="D93" i="18"/>
  <c r="D92" i="18"/>
  <c r="D91" i="18"/>
  <c r="D90" i="18"/>
  <c r="D89" i="18"/>
  <c r="D88" i="18"/>
  <c r="D87" i="18"/>
  <c r="D86" i="18"/>
  <c r="D85" i="18"/>
  <c r="D84" i="18"/>
  <c r="D83" i="18"/>
  <c r="D95" i="18" s="1"/>
  <c r="B29" i="18"/>
  <c r="T98" i="18" l="1"/>
  <c r="I98" i="18"/>
  <c r="T144" i="18"/>
  <c r="I144" i="18"/>
  <c r="T121" i="18"/>
  <c r="I121" i="18"/>
  <c r="D71" i="18"/>
  <c r="D70" i="18"/>
  <c r="D69" i="18"/>
  <c r="D68" i="18"/>
  <c r="D67" i="18"/>
  <c r="D66" i="18"/>
  <c r="D65" i="18"/>
  <c r="D64" i="18"/>
  <c r="D63" i="18"/>
  <c r="D62" i="18"/>
  <c r="D61" i="18"/>
  <c r="D60" i="18"/>
  <c r="D48" i="18"/>
  <c r="D47" i="18"/>
  <c r="D46" i="18"/>
  <c r="D45" i="18"/>
  <c r="D44" i="18"/>
  <c r="D43" i="18"/>
  <c r="D42" i="18"/>
  <c r="D41" i="18"/>
  <c r="D40" i="18"/>
  <c r="D39" i="18"/>
  <c r="D38" i="18"/>
  <c r="D37" i="18"/>
  <c r="D49" i="18" l="1"/>
  <c r="D72" i="18"/>
  <c r="I95" i="18"/>
  <c r="J98" i="18" s="1"/>
  <c r="I118" i="18"/>
  <c r="J121" i="18" s="1"/>
  <c r="I141" i="18"/>
  <c r="J144" i="18" s="1"/>
  <c r="D15" i="18"/>
  <c r="D16" i="18"/>
  <c r="D17" i="18"/>
  <c r="D18" i="18"/>
  <c r="D19" i="18"/>
  <c r="D20" i="18"/>
  <c r="D21" i="18"/>
  <c r="D22" i="18"/>
  <c r="D23" i="18"/>
  <c r="D24" i="18"/>
  <c r="D25" i="18"/>
  <c r="B26" i="18"/>
  <c r="D14" i="18"/>
  <c r="T75" i="18" l="1"/>
  <c r="I75" i="18"/>
  <c r="T52" i="18"/>
  <c r="I52" i="18"/>
  <c r="O136" i="21"/>
  <c r="N136" i="21"/>
  <c r="O114" i="21"/>
  <c r="N114" i="21"/>
  <c r="O92" i="21"/>
  <c r="N92" i="21"/>
  <c r="O69" i="21"/>
  <c r="N69" i="21"/>
  <c r="O47" i="21"/>
  <c r="N47" i="21"/>
  <c r="H25" i="21"/>
  <c r="P68" i="18"/>
  <c r="P72" i="18" s="1"/>
  <c r="O68" i="18"/>
  <c r="O72" i="18" s="1"/>
  <c r="F17" i="18"/>
  <c r="P26" i="18"/>
  <c r="O26" i="18"/>
  <c r="C26" i="18"/>
  <c r="O25" i="21"/>
  <c r="N25" i="21"/>
  <c r="J389" i="1"/>
  <c r="I389" i="1"/>
  <c r="I13" i="19"/>
  <c r="I14" i="19"/>
  <c r="I15" i="19"/>
  <c r="I16" i="19"/>
  <c r="N17" i="19"/>
  <c r="G17" i="19"/>
  <c r="H17" i="19"/>
  <c r="F17" i="19"/>
  <c r="I12" i="19"/>
  <c r="F22" i="18"/>
  <c r="I72" i="18" l="1"/>
  <c r="J75" i="18" s="1"/>
  <c r="I49" i="18"/>
  <c r="J52" i="18" s="1"/>
  <c r="I28" i="21"/>
  <c r="F14" i="18"/>
  <c r="F25" i="18"/>
  <c r="F21" i="18"/>
  <c r="F24" i="18"/>
  <c r="F16" i="18"/>
  <c r="F23" i="18"/>
  <c r="F19" i="18"/>
  <c r="F15" i="18"/>
  <c r="F20" i="18"/>
  <c r="F18" i="18"/>
  <c r="D26" i="18"/>
  <c r="C28" i="21"/>
  <c r="C29" i="18"/>
  <c r="F26" i="18" l="1"/>
  <c r="J26" i="18" s="1"/>
  <c r="I29" i="18"/>
  <c r="G26" i="18" l="1"/>
  <c r="T29" i="18" l="1"/>
  <c r="I26" i="18"/>
  <c r="J29" i="18" s="1"/>
</calcChain>
</file>

<file path=xl/comments1.xml><?xml version="1.0" encoding="utf-8"?>
<comments xmlns="http://schemas.openxmlformats.org/spreadsheetml/2006/main">
  <authors>
    <author>amelie.chappaz</author>
    <author>JEANNELLE Bruno</author>
  </authors>
  <commentList>
    <comment ref="B11" authorId="0">
      <text>
        <r>
          <rPr>
            <sz val="12"/>
            <color indexed="81"/>
            <rFont val="Tahoma"/>
            <family val="2"/>
          </rPr>
          <t>Indiquez le nom de l'émetteur de la facture ou le nom du bénéficiaire pour les dépenses internes (frais de personnel, de déplacement, etc…).</t>
        </r>
      </text>
    </comment>
    <comment ref="C11" authorId="0">
      <text>
        <r>
          <rPr>
            <sz val="12"/>
            <color indexed="81"/>
            <rFont val="Tahoma"/>
            <family val="2"/>
          </rPr>
          <t xml:space="preserve">Référence interne de la dépenses (exemple : N° de facture)
</t>
        </r>
      </text>
    </comment>
    <comment ref="D11" authorId="0">
      <text>
        <r>
          <rPr>
            <sz val="11"/>
            <color indexed="81"/>
            <rFont val="Tahoma"/>
            <family val="2"/>
          </rPr>
          <t>Date figurant sur la pièce comptable
Pour les salaires, indiquer la date du dernier bulletin de salaire présenté</t>
        </r>
      </text>
    </comment>
    <comment ref="E11" authorId="0">
      <text>
        <r>
          <rPr>
            <sz val="11"/>
            <color indexed="81"/>
            <rFont val="Tahoma"/>
            <family val="2"/>
          </rPr>
          <t>Date de débit sur le compte.
Pour les dépenses récapitulatives (REC), saisir la 1ère date d'acquittement</t>
        </r>
      </text>
    </comment>
    <comment ref="F11" authorId="0">
      <text>
        <r>
          <rPr>
            <sz val="11"/>
            <color indexed="81"/>
            <rFont val="Tahoma"/>
            <family val="2"/>
          </rPr>
          <t>Date de débit sur le compte.
ATTENTION : à  renseigner uniquement pour les dépenses récapitulatives (REC)</t>
        </r>
      </text>
    </comment>
    <comment ref="G11" authorId="0">
      <text>
        <r>
          <rPr>
            <sz val="11"/>
            <color indexed="81"/>
            <rFont val="Tahoma"/>
            <family val="2"/>
          </rPr>
          <t xml:space="preserve">Sélectionnez :
REC- Récapitulatif pour les dépenses de personnel, les frais de déplacement et les marchés de travaux.
UNI- Unitaire pour les autres dépenses (1 ligne de dépense correspond à 1 facture)
</t>
        </r>
      </text>
    </comment>
    <comment ref="H11" authorId="1">
      <text>
        <r>
          <rPr>
            <sz val="12"/>
            <color indexed="81"/>
            <rFont val="Tahoma"/>
            <family val="2"/>
          </rPr>
          <t>Permet de préciser et expliquer la dépense
Exemple : "Machine à gravure numérique"</t>
        </r>
      </text>
    </comment>
    <comment ref="I11" authorId="0">
      <text>
        <r>
          <rPr>
            <sz val="11"/>
            <color indexed="81"/>
            <rFont val="Tahoma"/>
            <family val="2"/>
          </rPr>
          <t>Montant total indiqué sur la pièce justificative fournie pour la dépense (facture ou des bulletins de salaires, etc…)</t>
        </r>
      </text>
    </comment>
    <comment ref="J11" authorId="0">
      <text>
        <r>
          <rPr>
            <sz val="11"/>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K11" authorId="1">
      <text>
        <r>
          <rPr>
            <sz val="11"/>
            <color indexed="81"/>
            <rFont val="Tahoma"/>
            <family val="2"/>
          </rPr>
          <t>A renseigner obligatoirement si un montant non présenté est existant.</t>
        </r>
      </text>
    </comment>
    <comment ref="L11" authorId="0">
      <text>
        <r>
          <rPr>
            <sz val="11"/>
            <color indexed="81"/>
            <rFont val="Tahoma"/>
            <family val="2"/>
          </rPr>
          <t>Nom du fichier de la pièce justificative de la dépense
Exemple : FactureN°202015794.pdf, Salaire2018poste1.pdf...</t>
        </r>
      </text>
    </comment>
    <comment ref="T11" authorId="1">
      <text>
        <r>
          <rPr>
            <sz val="10"/>
            <color indexed="81"/>
            <rFont val="Tahoma"/>
            <family val="2"/>
          </rPr>
          <t>Calculé automatiquement : Montant à vérifier</t>
        </r>
        <r>
          <rPr>
            <sz val="9"/>
            <color indexed="81"/>
            <rFont val="Tahoma"/>
            <family val="2"/>
          </rPr>
          <t xml:space="preserve">
</t>
        </r>
      </text>
    </comment>
  </commentList>
</comments>
</file>

<file path=xl/comments2.xml><?xml version="1.0" encoding="utf-8"?>
<comments xmlns="http://schemas.openxmlformats.org/spreadsheetml/2006/main">
  <authors>
    <author>amelie.chappaz</author>
  </authors>
  <commentList>
    <comment ref="S9" authorId="0">
      <text>
        <r>
          <rPr>
            <b/>
            <sz val="9"/>
            <color indexed="81"/>
            <rFont val="Tahoma"/>
            <family val="2"/>
          </rPr>
          <t>europe-bfc:</t>
        </r>
        <r>
          <rPr>
            <sz val="9"/>
            <color indexed="81"/>
            <rFont val="Tahoma"/>
            <family val="2"/>
          </rPr>
          <t xml:space="preserve">
n°mois</t>
        </r>
      </text>
    </comment>
    <comment ref="T9" authorId="0">
      <text>
        <r>
          <rPr>
            <b/>
            <sz val="9"/>
            <color indexed="81"/>
            <rFont val="Tahoma"/>
            <family val="2"/>
          </rPr>
          <t>europe-bfc :</t>
        </r>
        <r>
          <rPr>
            <sz val="9"/>
            <color indexed="81"/>
            <rFont val="Tahoma"/>
            <family val="2"/>
          </rPr>
          <t xml:space="preserve">
1ère date d'acquittement</t>
        </r>
      </text>
    </comment>
    <comment ref="G10"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13" authorId="0">
      <text>
        <r>
          <rPr>
            <b/>
            <sz val="9"/>
            <color indexed="81"/>
            <rFont val="Tahoma"/>
            <family val="2"/>
          </rPr>
          <t>europe-bfc:</t>
        </r>
        <r>
          <rPr>
            <sz val="9"/>
            <color indexed="81"/>
            <rFont val="Tahoma"/>
            <family val="2"/>
          </rPr>
          <t xml:space="preserve">
montant inscrit sur la fiche de paie</t>
        </r>
      </text>
    </comment>
    <comment ref="C13" authorId="0">
      <text>
        <r>
          <rPr>
            <b/>
            <sz val="9"/>
            <color indexed="81"/>
            <rFont val="Tahoma"/>
            <family val="2"/>
          </rPr>
          <t>europe-bfc:</t>
        </r>
        <r>
          <rPr>
            <sz val="9"/>
            <color indexed="81"/>
            <rFont val="Tahoma"/>
            <family val="2"/>
          </rPr>
          <t xml:space="preserve">
montant inscrit sur la fiche de paie</t>
        </r>
      </text>
    </comment>
    <comment ref="F13"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32" authorId="0">
      <text>
        <r>
          <rPr>
            <b/>
            <sz val="9"/>
            <color indexed="81"/>
            <rFont val="Tahoma"/>
            <family val="2"/>
          </rPr>
          <t>europe-bfc:</t>
        </r>
        <r>
          <rPr>
            <sz val="9"/>
            <color indexed="81"/>
            <rFont val="Tahoma"/>
            <family val="2"/>
          </rPr>
          <t xml:space="preserve">
n°mois</t>
        </r>
      </text>
    </comment>
    <comment ref="T32" authorId="0">
      <text>
        <r>
          <rPr>
            <b/>
            <sz val="9"/>
            <color indexed="81"/>
            <rFont val="Tahoma"/>
            <family val="2"/>
          </rPr>
          <t>europe-bfc :</t>
        </r>
        <r>
          <rPr>
            <sz val="9"/>
            <color indexed="81"/>
            <rFont val="Tahoma"/>
            <family val="2"/>
          </rPr>
          <t xml:space="preserve">
1ère date d'acquittement</t>
        </r>
      </text>
    </comment>
    <comment ref="G33"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36" authorId="0">
      <text>
        <r>
          <rPr>
            <b/>
            <sz val="9"/>
            <color indexed="81"/>
            <rFont val="Tahoma"/>
            <family val="2"/>
          </rPr>
          <t>europe-bfc:</t>
        </r>
        <r>
          <rPr>
            <sz val="9"/>
            <color indexed="81"/>
            <rFont val="Tahoma"/>
            <family val="2"/>
          </rPr>
          <t xml:space="preserve">
montant inscrit sur la fiche de paie</t>
        </r>
      </text>
    </comment>
    <comment ref="C36" authorId="0">
      <text>
        <r>
          <rPr>
            <b/>
            <sz val="9"/>
            <color indexed="81"/>
            <rFont val="Tahoma"/>
            <family val="2"/>
          </rPr>
          <t>europe-bfc:</t>
        </r>
        <r>
          <rPr>
            <sz val="9"/>
            <color indexed="81"/>
            <rFont val="Tahoma"/>
            <family val="2"/>
          </rPr>
          <t xml:space="preserve">
montant inscrit sur la fiche de paie</t>
        </r>
      </text>
    </comment>
    <comment ref="F36"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55" authorId="0">
      <text>
        <r>
          <rPr>
            <b/>
            <sz val="9"/>
            <color indexed="81"/>
            <rFont val="Tahoma"/>
            <family val="2"/>
          </rPr>
          <t>europe-bfc:</t>
        </r>
        <r>
          <rPr>
            <sz val="9"/>
            <color indexed="81"/>
            <rFont val="Tahoma"/>
            <family val="2"/>
          </rPr>
          <t xml:space="preserve">
n°mois</t>
        </r>
      </text>
    </comment>
    <comment ref="T55" authorId="0">
      <text>
        <r>
          <rPr>
            <b/>
            <sz val="9"/>
            <color indexed="81"/>
            <rFont val="Tahoma"/>
            <family val="2"/>
          </rPr>
          <t>europe-bfc :</t>
        </r>
        <r>
          <rPr>
            <sz val="9"/>
            <color indexed="81"/>
            <rFont val="Tahoma"/>
            <family val="2"/>
          </rPr>
          <t xml:space="preserve">
1ère date d'acquittement</t>
        </r>
      </text>
    </comment>
    <comment ref="G56"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59" authorId="0">
      <text>
        <r>
          <rPr>
            <b/>
            <sz val="9"/>
            <color indexed="81"/>
            <rFont val="Tahoma"/>
            <family val="2"/>
          </rPr>
          <t>europe-bfc:</t>
        </r>
        <r>
          <rPr>
            <sz val="9"/>
            <color indexed="81"/>
            <rFont val="Tahoma"/>
            <family val="2"/>
          </rPr>
          <t xml:space="preserve">
montant inscrit sur la fiche de paie</t>
        </r>
      </text>
    </comment>
    <comment ref="C59" authorId="0">
      <text>
        <r>
          <rPr>
            <b/>
            <sz val="9"/>
            <color indexed="81"/>
            <rFont val="Tahoma"/>
            <family val="2"/>
          </rPr>
          <t>europe-bfc:</t>
        </r>
        <r>
          <rPr>
            <sz val="9"/>
            <color indexed="81"/>
            <rFont val="Tahoma"/>
            <family val="2"/>
          </rPr>
          <t xml:space="preserve">
montant inscrit sur la fiche de paie</t>
        </r>
      </text>
    </comment>
    <comment ref="F59"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78" authorId="0">
      <text>
        <r>
          <rPr>
            <b/>
            <sz val="9"/>
            <color indexed="81"/>
            <rFont val="Tahoma"/>
            <family val="2"/>
          </rPr>
          <t>europe-bfc:</t>
        </r>
        <r>
          <rPr>
            <sz val="9"/>
            <color indexed="81"/>
            <rFont val="Tahoma"/>
            <family val="2"/>
          </rPr>
          <t xml:space="preserve">
n°mois</t>
        </r>
      </text>
    </comment>
    <comment ref="T78" authorId="0">
      <text>
        <r>
          <rPr>
            <b/>
            <sz val="9"/>
            <color indexed="81"/>
            <rFont val="Tahoma"/>
            <family val="2"/>
          </rPr>
          <t>europe-bfc :</t>
        </r>
        <r>
          <rPr>
            <sz val="9"/>
            <color indexed="81"/>
            <rFont val="Tahoma"/>
            <family val="2"/>
          </rPr>
          <t xml:space="preserve">
1ère date d'acquittement</t>
        </r>
      </text>
    </comment>
    <comment ref="G79"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82" authorId="0">
      <text>
        <r>
          <rPr>
            <b/>
            <sz val="9"/>
            <color indexed="81"/>
            <rFont val="Tahoma"/>
            <family val="2"/>
          </rPr>
          <t>europe-bfc:</t>
        </r>
        <r>
          <rPr>
            <sz val="9"/>
            <color indexed="81"/>
            <rFont val="Tahoma"/>
            <family val="2"/>
          </rPr>
          <t xml:space="preserve">
montant inscrit sur la fiche de paie</t>
        </r>
      </text>
    </comment>
    <comment ref="C82" authorId="0">
      <text>
        <r>
          <rPr>
            <b/>
            <sz val="9"/>
            <color indexed="81"/>
            <rFont val="Tahoma"/>
            <family val="2"/>
          </rPr>
          <t>europe-bfc:</t>
        </r>
        <r>
          <rPr>
            <sz val="9"/>
            <color indexed="81"/>
            <rFont val="Tahoma"/>
            <family val="2"/>
          </rPr>
          <t xml:space="preserve">
montant inscrit sur la fiche de paie</t>
        </r>
      </text>
    </comment>
    <comment ref="F82"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101" authorId="0">
      <text>
        <r>
          <rPr>
            <b/>
            <sz val="9"/>
            <color indexed="81"/>
            <rFont val="Tahoma"/>
            <family val="2"/>
          </rPr>
          <t>europe-bfc:</t>
        </r>
        <r>
          <rPr>
            <sz val="9"/>
            <color indexed="81"/>
            <rFont val="Tahoma"/>
            <family val="2"/>
          </rPr>
          <t xml:space="preserve">
n°mois</t>
        </r>
      </text>
    </comment>
    <comment ref="T101" authorId="0">
      <text>
        <r>
          <rPr>
            <b/>
            <sz val="9"/>
            <color indexed="81"/>
            <rFont val="Tahoma"/>
            <family val="2"/>
          </rPr>
          <t>europe-bfc :</t>
        </r>
        <r>
          <rPr>
            <sz val="9"/>
            <color indexed="81"/>
            <rFont val="Tahoma"/>
            <family val="2"/>
          </rPr>
          <t xml:space="preserve">
1ère date d'acquittement</t>
        </r>
      </text>
    </comment>
    <comment ref="G102"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105" authorId="0">
      <text>
        <r>
          <rPr>
            <b/>
            <sz val="9"/>
            <color indexed="81"/>
            <rFont val="Tahoma"/>
            <family val="2"/>
          </rPr>
          <t>europe-bfc:</t>
        </r>
        <r>
          <rPr>
            <sz val="9"/>
            <color indexed="81"/>
            <rFont val="Tahoma"/>
            <family val="2"/>
          </rPr>
          <t xml:space="preserve">
montant inscrit sur la fiche de paie</t>
        </r>
      </text>
    </comment>
    <comment ref="C105" authorId="0">
      <text>
        <r>
          <rPr>
            <b/>
            <sz val="9"/>
            <color indexed="81"/>
            <rFont val="Tahoma"/>
            <family val="2"/>
          </rPr>
          <t>europe-bfc:</t>
        </r>
        <r>
          <rPr>
            <sz val="9"/>
            <color indexed="81"/>
            <rFont val="Tahoma"/>
            <family val="2"/>
          </rPr>
          <t xml:space="preserve">
montant inscrit sur la fiche de paie</t>
        </r>
      </text>
    </comment>
    <comment ref="F105"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 ref="S124" authorId="0">
      <text>
        <r>
          <rPr>
            <b/>
            <sz val="9"/>
            <color indexed="81"/>
            <rFont val="Tahoma"/>
            <family val="2"/>
          </rPr>
          <t>europe-bfc:</t>
        </r>
        <r>
          <rPr>
            <sz val="9"/>
            <color indexed="81"/>
            <rFont val="Tahoma"/>
            <family val="2"/>
          </rPr>
          <t xml:space="preserve">
n°mois</t>
        </r>
      </text>
    </comment>
    <comment ref="T124" authorId="0">
      <text>
        <r>
          <rPr>
            <b/>
            <sz val="9"/>
            <color indexed="81"/>
            <rFont val="Tahoma"/>
            <family val="2"/>
          </rPr>
          <t>europe-bfc :</t>
        </r>
        <r>
          <rPr>
            <sz val="9"/>
            <color indexed="81"/>
            <rFont val="Tahoma"/>
            <family val="2"/>
          </rPr>
          <t xml:space="preserve">
1ère date d'acquittement</t>
        </r>
      </text>
    </comment>
    <comment ref="G125" authorId="0">
      <text>
        <r>
          <rPr>
            <b/>
            <sz val="9"/>
            <color indexed="81"/>
            <rFont val="Tahoma"/>
            <family val="2"/>
          </rPr>
          <t>europe-bfc:</t>
        </r>
        <r>
          <rPr>
            <sz val="9"/>
            <color indexed="81"/>
            <rFont val="Tahoma"/>
            <family val="2"/>
          </rPr>
          <t xml:space="preserve">
indiquer ici le nombre d'heures annuelles travaillées dans  la structure (1607h ou une autre durée du travail négociée dans la structure)</t>
        </r>
      </text>
    </comment>
    <comment ref="B128" authorId="0">
      <text>
        <r>
          <rPr>
            <b/>
            <sz val="9"/>
            <color indexed="81"/>
            <rFont val="Tahoma"/>
            <family val="2"/>
          </rPr>
          <t>europe-bfc:</t>
        </r>
        <r>
          <rPr>
            <sz val="9"/>
            <color indexed="81"/>
            <rFont val="Tahoma"/>
            <family val="2"/>
          </rPr>
          <t xml:space="preserve">
montant inscrit sur la fiche de paie</t>
        </r>
      </text>
    </comment>
    <comment ref="C128" authorId="0">
      <text>
        <r>
          <rPr>
            <b/>
            <sz val="9"/>
            <color indexed="81"/>
            <rFont val="Tahoma"/>
            <family val="2"/>
          </rPr>
          <t>europe-bfc:</t>
        </r>
        <r>
          <rPr>
            <sz val="9"/>
            <color indexed="81"/>
            <rFont val="Tahoma"/>
            <family val="2"/>
          </rPr>
          <t xml:space="preserve">
montant inscrit sur la fiche de paie</t>
        </r>
      </text>
    </comment>
    <comment ref="F128" authorId="0">
      <text>
        <r>
          <rPr>
            <b/>
            <sz val="9"/>
            <color indexed="81"/>
            <rFont val="Tahoma"/>
            <family val="2"/>
          </rPr>
          <t>europe-bfc:</t>
        </r>
        <r>
          <rPr>
            <sz val="9"/>
            <color indexed="81"/>
            <rFont val="Tahoma"/>
            <family val="2"/>
          </rPr>
          <t xml:space="preserve">
calcul effectué à partir du temps de travail annuel de la structure et de la quotité de travail du salarié</t>
        </r>
      </text>
    </comment>
  </commentList>
</comments>
</file>

<file path=xl/comments3.xml><?xml version="1.0" encoding="utf-8"?>
<comments xmlns="http://schemas.openxmlformats.org/spreadsheetml/2006/main">
  <authors>
    <author>SANCHEZ Elvina</author>
  </authors>
  <commentList>
    <comment ref="A12" authorId="0">
      <text>
        <r>
          <rPr>
            <sz val="9"/>
            <color indexed="81"/>
            <rFont val="Tahoma"/>
            <family val="2"/>
          </rPr>
          <t>Indiquer le nom du titulaire ou du sous-traitant, le cas échéant</t>
        </r>
      </text>
    </comment>
    <comment ref="B12" authorId="0">
      <text>
        <r>
          <rPr>
            <sz val="9"/>
            <color indexed="81"/>
            <rFont val="Tahoma"/>
            <family val="2"/>
          </rPr>
          <t>Référence interne de la dépenses (exemple : N° de facture)</t>
        </r>
      </text>
    </comment>
    <comment ref="C12" authorId="0">
      <text>
        <r>
          <rPr>
            <sz val="9"/>
            <color indexed="81"/>
            <rFont val="Tahoma"/>
            <family val="2"/>
          </rPr>
          <t>Date figurant sur la pièce comptable
Pour les salaires, indiquer la date du dernier bulletin de salaire présenté</t>
        </r>
      </text>
    </comment>
    <comment ref="D12" authorId="0">
      <text>
        <r>
          <rPr>
            <sz val="9"/>
            <color indexed="81"/>
            <rFont val="Tahoma"/>
            <family val="2"/>
          </rPr>
          <t>1ère date de débit sur le compte</t>
        </r>
      </text>
    </comment>
    <comment ref="G12" authorId="0">
      <text>
        <r>
          <rPr>
            <sz val="9"/>
            <color indexed="81"/>
            <rFont val="Tahoma"/>
            <family val="2"/>
          </rPr>
          <t>HT ou TTC, selon le régime TVA indiqué dans la convention</t>
        </r>
      </text>
    </comment>
    <comment ref="H12"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12" authorId="0">
      <text>
        <r>
          <rPr>
            <sz val="9"/>
            <color indexed="81"/>
            <rFont val="Tahoma"/>
            <family val="2"/>
          </rPr>
          <t>A renseigner obligatoirement si un montant non présenté est existant</t>
        </r>
      </text>
    </comment>
    <comment ref="J12" authorId="0">
      <text>
        <r>
          <rPr>
            <sz val="9"/>
            <color indexed="81"/>
            <rFont val="Tahoma"/>
            <family val="2"/>
          </rPr>
          <t>Calculé automatiquement ; montant à vérifier</t>
        </r>
      </text>
    </comment>
    <comment ref="A34" authorId="0">
      <text>
        <r>
          <rPr>
            <sz val="9"/>
            <color indexed="81"/>
            <rFont val="Tahoma"/>
            <family val="2"/>
          </rPr>
          <t>Indiquer le nom du titulaire ou du sous-traitant, le cas échéant</t>
        </r>
      </text>
    </comment>
    <comment ref="B34" authorId="0">
      <text>
        <r>
          <rPr>
            <sz val="9"/>
            <color indexed="81"/>
            <rFont val="Tahoma"/>
            <family val="2"/>
          </rPr>
          <t>Référence interne de la dépenses (exemple : N° de facture)</t>
        </r>
      </text>
    </comment>
    <comment ref="C34" authorId="0">
      <text>
        <r>
          <rPr>
            <sz val="9"/>
            <color indexed="81"/>
            <rFont val="Tahoma"/>
            <family val="2"/>
          </rPr>
          <t>Date figurant sur la pièce comptable
Pour les salaires, indiquer la date du dernier bulletin de salaire présenté</t>
        </r>
      </text>
    </comment>
    <comment ref="D34" authorId="0">
      <text>
        <r>
          <rPr>
            <sz val="9"/>
            <color indexed="81"/>
            <rFont val="Tahoma"/>
            <family val="2"/>
          </rPr>
          <t>1ère date de débit sur le compte</t>
        </r>
      </text>
    </comment>
    <comment ref="G34" authorId="0">
      <text>
        <r>
          <rPr>
            <sz val="9"/>
            <color indexed="81"/>
            <rFont val="Tahoma"/>
            <family val="2"/>
          </rPr>
          <t>HT ou TTC, selon le régime TVA indiqué dans la convention</t>
        </r>
      </text>
    </comment>
    <comment ref="H34"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34" authorId="0">
      <text>
        <r>
          <rPr>
            <sz val="9"/>
            <color indexed="81"/>
            <rFont val="Tahoma"/>
            <family val="2"/>
          </rPr>
          <t>A renseigner obligatoirement si un montant non présenté est existant</t>
        </r>
      </text>
    </comment>
    <comment ref="J34" authorId="0">
      <text>
        <r>
          <rPr>
            <sz val="9"/>
            <color indexed="81"/>
            <rFont val="Tahoma"/>
            <family val="2"/>
          </rPr>
          <t>Calculé automatiquement ; montant à vérifier</t>
        </r>
      </text>
    </comment>
    <comment ref="A56" authorId="0">
      <text>
        <r>
          <rPr>
            <sz val="9"/>
            <color indexed="81"/>
            <rFont val="Tahoma"/>
            <family val="2"/>
          </rPr>
          <t>Indiquer le nom du titulaire ou du sous-traitant, le cas échéant</t>
        </r>
      </text>
    </comment>
    <comment ref="B56" authorId="0">
      <text>
        <r>
          <rPr>
            <sz val="9"/>
            <color indexed="81"/>
            <rFont val="Tahoma"/>
            <family val="2"/>
          </rPr>
          <t>Référence interne de la dépenses (exemple : N° de facture)</t>
        </r>
      </text>
    </comment>
    <comment ref="C56" authorId="0">
      <text>
        <r>
          <rPr>
            <sz val="9"/>
            <color indexed="81"/>
            <rFont val="Tahoma"/>
            <family val="2"/>
          </rPr>
          <t>Date figurant sur la pièce comptable
Pour les salaires, indiquer la date du dernier bulletin de salaire présenté</t>
        </r>
      </text>
    </comment>
    <comment ref="D56" authorId="0">
      <text>
        <r>
          <rPr>
            <sz val="9"/>
            <color indexed="81"/>
            <rFont val="Tahoma"/>
            <family val="2"/>
          </rPr>
          <t>1ère date de débit sur le compte</t>
        </r>
      </text>
    </comment>
    <comment ref="G56" authorId="0">
      <text>
        <r>
          <rPr>
            <sz val="9"/>
            <color indexed="81"/>
            <rFont val="Tahoma"/>
            <family val="2"/>
          </rPr>
          <t>HT ou TTC, selon le régime TVA indiqué dans la convention</t>
        </r>
      </text>
    </comment>
    <comment ref="H56"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56" authorId="0">
      <text>
        <r>
          <rPr>
            <sz val="9"/>
            <color indexed="81"/>
            <rFont val="Tahoma"/>
            <family val="2"/>
          </rPr>
          <t>A renseigner obligatoirement si un montant non présenté est existant</t>
        </r>
      </text>
    </comment>
    <comment ref="J56" authorId="0">
      <text>
        <r>
          <rPr>
            <sz val="9"/>
            <color indexed="81"/>
            <rFont val="Tahoma"/>
            <family val="2"/>
          </rPr>
          <t>Calculé automatiquement ; montant à vérifier</t>
        </r>
      </text>
    </comment>
    <comment ref="A78" authorId="0">
      <text>
        <r>
          <rPr>
            <sz val="9"/>
            <color indexed="81"/>
            <rFont val="Tahoma"/>
            <family val="2"/>
          </rPr>
          <t>Indiquer le nom du titulaire ou du sous-traitant, le cas échéant</t>
        </r>
      </text>
    </comment>
    <comment ref="B78" authorId="0">
      <text>
        <r>
          <rPr>
            <sz val="9"/>
            <color indexed="81"/>
            <rFont val="Tahoma"/>
            <family val="2"/>
          </rPr>
          <t>Référence interne de la dépenses (exemple : N° de facture)</t>
        </r>
      </text>
    </comment>
    <comment ref="C78" authorId="0">
      <text>
        <r>
          <rPr>
            <sz val="9"/>
            <color indexed="81"/>
            <rFont val="Tahoma"/>
            <family val="2"/>
          </rPr>
          <t>Date figurant sur la pièce comptable
Pour les salaires, indiquer la date du dernier bulletin de salaire présenté</t>
        </r>
      </text>
    </comment>
    <comment ref="D78" authorId="0">
      <text>
        <r>
          <rPr>
            <sz val="9"/>
            <color indexed="81"/>
            <rFont val="Tahoma"/>
            <family val="2"/>
          </rPr>
          <t>1ère date de débit sur le compte</t>
        </r>
      </text>
    </comment>
    <comment ref="G78" authorId="0">
      <text>
        <r>
          <rPr>
            <sz val="9"/>
            <color indexed="81"/>
            <rFont val="Tahoma"/>
            <family val="2"/>
          </rPr>
          <t>HT ou TTC, selon le régime TVA indiqué dans la convention</t>
        </r>
      </text>
    </comment>
    <comment ref="H78"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78" authorId="0">
      <text>
        <r>
          <rPr>
            <sz val="9"/>
            <color indexed="81"/>
            <rFont val="Tahoma"/>
            <family val="2"/>
          </rPr>
          <t>A renseigner obligatoirement si un montant non présenté est existant</t>
        </r>
      </text>
    </comment>
    <comment ref="J78" authorId="0">
      <text>
        <r>
          <rPr>
            <sz val="9"/>
            <color indexed="81"/>
            <rFont val="Tahoma"/>
            <family val="2"/>
          </rPr>
          <t>Calculé automatiquement ; montant à vérifier</t>
        </r>
      </text>
    </comment>
    <comment ref="A100" authorId="0">
      <text>
        <r>
          <rPr>
            <sz val="9"/>
            <color indexed="81"/>
            <rFont val="Tahoma"/>
            <family val="2"/>
          </rPr>
          <t>Indiquer le nom du titulaire ou du sous-traitant, le cas échéant</t>
        </r>
      </text>
    </comment>
    <comment ref="B100" authorId="0">
      <text>
        <r>
          <rPr>
            <sz val="9"/>
            <color indexed="81"/>
            <rFont val="Tahoma"/>
            <family val="2"/>
          </rPr>
          <t>Référence interne de la dépenses (exemple : N° de facture)</t>
        </r>
      </text>
    </comment>
    <comment ref="C100" authorId="0">
      <text>
        <r>
          <rPr>
            <sz val="9"/>
            <color indexed="81"/>
            <rFont val="Tahoma"/>
            <family val="2"/>
          </rPr>
          <t>Date figurant sur la pièce comptable
Pour les salaires, indiquer la date du dernier bulletin de salaire présenté</t>
        </r>
      </text>
    </comment>
    <comment ref="D100" authorId="0">
      <text>
        <r>
          <rPr>
            <sz val="9"/>
            <color indexed="81"/>
            <rFont val="Tahoma"/>
            <family val="2"/>
          </rPr>
          <t>1ère date de débit sur le compte</t>
        </r>
      </text>
    </comment>
    <comment ref="G100" authorId="0">
      <text>
        <r>
          <rPr>
            <sz val="9"/>
            <color indexed="81"/>
            <rFont val="Tahoma"/>
            <family val="2"/>
          </rPr>
          <t>HT ou TTC, selon le régime TVA indiqué dans la convention</t>
        </r>
      </text>
    </comment>
    <comment ref="H100"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100" authorId="0">
      <text>
        <r>
          <rPr>
            <sz val="9"/>
            <color indexed="81"/>
            <rFont val="Tahoma"/>
            <family val="2"/>
          </rPr>
          <t>A renseigner obligatoirement si un montant non présenté est existant</t>
        </r>
      </text>
    </comment>
    <comment ref="J100" authorId="0">
      <text>
        <r>
          <rPr>
            <sz val="9"/>
            <color indexed="81"/>
            <rFont val="Tahoma"/>
            <family val="2"/>
          </rPr>
          <t>Calculé automatiquement ; montant à vérifier</t>
        </r>
      </text>
    </comment>
    <comment ref="A122" authorId="0">
      <text>
        <r>
          <rPr>
            <sz val="9"/>
            <color indexed="81"/>
            <rFont val="Tahoma"/>
            <family val="2"/>
          </rPr>
          <t>Indiquer le nom du titulaire ou du sous-traitant, le cas échéant</t>
        </r>
      </text>
    </comment>
    <comment ref="B122" authorId="0">
      <text>
        <r>
          <rPr>
            <sz val="9"/>
            <color indexed="81"/>
            <rFont val="Tahoma"/>
            <family val="2"/>
          </rPr>
          <t>Référence interne de la dépenses (exemple : N° de facture)</t>
        </r>
      </text>
    </comment>
    <comment ref="C122" authorId="0">
      <text>
        <r>
          <rPr>
            <sz val="9"/>
            <color indexed="81"/>
            <rFont val="Tahoma"/>
            <family val="2"/>
          </rPr>
          <t>Date figurant sur la pièce comptable
Pour les salaires, indiquer la date du dernier bulletin de salaire présenté</t>
        </r>
      </text>
    </comment>
    <comment ref="D122" authorId="0">
      <text>
        <r>
          <rPr>
            <sz val="9"/>
            <color indexed="81"/>
            <rFont val="Tahoma"/>
            <family val="2"/>
          </rPr>
          <t>1ère date de débit sur le compte</t>
        </r>
      </text>
    </comment>
    <comment ref="G122" authorId="0">
      <text>
        <r>
          <rPr>
            <sz val="9"/>
            <color indexed="81"/>
            <rFont val="Tahoma"/>
            <family val="2"/>
          </rPr>
          <t>HT ou TTC, selon le régime TVA indiqué dans la convention</t>
        </r>
      </text>
    </comment>
    <comment ref="H122" authorId="0">
      <text>
        <r>
          <rPr>
            <sz val="9"/>
            <color indexed="81"/>
            <rFont val="Tahoma"/>
            <family val="2"/>
          </rPr>
          <t>A renseigner dans le cas où une partie de la dépense n'est pas financée par le fond européen ou ne pouvant être justifiée par une pièce. 
Le champ « Commentaire » devra obligatoirement être renseigné pour en expliquer la raison.</t>
        </r>
      </text>
    </comment>
    <comment ref="I122" authorId="0">
      <text>
        <r>
          <rPr>
            <sz val="9"/>
            <color indexed="81"/>
            <rFont val="Tahoma"/>
            <family val="2"/>
          </rPr>
          <t>A renseigner obligatoirement si un montant non présenté est existant</t>
        </r>
      </text>
    </comment>
    <comment ref="J122" authorId="0">
      <text>
        <r>
          <rPr>
            <sz val="9"/>
            <color indexed="81"/>
            <rFont val="Tahoma"/>
            <family val="2"/>
          </rPr>
          <t>Calculé automatiquement ; montant à vérifier</t>
        </r>
      </text>
    </comment>
  </commentList>
</comments>
</file>

<file path=xl/sharedStrings.xml><?xml version="1.0" encoding="utf-8"?>
<sst xmlns="http://schemas.openxmlformats.org/spreadsheetml/2006/main" count="734" uniqueCount="190">
  <si>
    <t>Descriptif</t>
  </si>
  <si>
    <t>Emetteur</t>
  </si>
  <si>
    <t>Date émission</t>
  </si>
  <si>
    <t>Type dépense</t>
  </si>
  <si>
    <t>Montant pièce comptable</t>
  </si>
  <si>
    <t>Montant non présenté</t>
  </si>
  <si>
    <t>Commentaire</t>
  </si>
  <si>
    <t>Dernière date acquittement</t>
  </si>
  <si>
    <t>Dépenses de prestations externes de service</t>
  </si>
  <si>
    <t>Vérification de la réalité/lien avec l'opération</t>
  </si>
  <si>
    <t>Vérification de l'acquittement</t>
  </si>
  <si>
    <t>Vérification de l'éligibilité temporelle</t>
  </si>
  <si>
    <t>Montant retenu</t>
  </si>
  <si>
    <t>Montant écarté</t>
  </si>
  <si>
    <t>Commentaires</t>
  </si>
  <si>
    <t>Certifié exact et conforme à l'objet de l'aide européenne</t>
  </si>
  <si>
    <t>Le</t>
  </si>
  <si>
    <t>Signature et cachet</t>
  </si>
  <si>
    <t>Certifié exact et payé</t>
  </si>
  <si>
    <t>Dépenses de personnel</t>
  </si>
  <si>
    <t>Opération</t>
  </si>
  <si>
    <t>Bénéficiaire</t>
  </si>
  <si>
    <t>Décembre</t>
  </si>
  <si>
    <t>Novembre</t>
  </si>
  <si>
    <t>Octobre</t>
  </si>
  <si>
    <t>Septembre</t>
  </si>
  <si>
    <t>Août</t>
  </si>
  <si>
    <t>Juillet</t>
  </si>
  <si>
    <t>Juin</t>
  </si>
  <si>
    <t>Mai</t>
  </si>
  <si>
    <t>Avril</t>
  </si>
  <si>
    <t>Mars</t>
  </si>
  <si>
    <t>Février</t>
  </si>
  <si>
    <t>Janvier</t>
  </si>
  <si>
    <t>date de décaissement</t>
  </si>
  <si>
    <t>Moyen de remboursement</t>
  </si>
  <si>
    <t>Total de frais remboursés</t>
  </si>
  <si>
    <t>Lieu du déplacement</t>
  </si>
  <si>
    <t>% de réalisation</t>
  </si>
  <si>
    <t>Montant retenu (€)</t>
  </si>
  <si>
    <t>Vérification encaissement</t>
  </si>
  <si>
    <t>Vérification
 justificatif</t>
  </si>
  <si>
    <t>N° d'encaissement
chèque, virement</t>
  </si>
  <si>
    <t>Montant perçu</t>
  </si>
  <si>
    <t>Référence
financement</t>
  </si>
  <si>
    <t>Dépenses d'Investissement matériel et immatériel</t>
  </si>
  <si>
    <t>Dépenses de fonctionnement (frais généraux de structure)</t>
  </si>
  <si>
    <t>Dépenses d'amortissement</t>
  </si>
  <si>
    <t>Dépenses de communication de l'opération</t>
  </si>
  <si>
    <t>Dépenses de déplacement, de restauration, d'hébergement</t>
  </si>
  <si>
    <t>Dépenses en nature</t>
  </si>
  <si>
    <t>Autres dépenses (à spécifier)</t>
  </si>
  <si>
    <t>Dépenses liées aux participants</t>
  </si>
  <si>
    <t>Dépenses indirectes sous forme de coûts simplifiés</t>
  </si>
  <si>
    <t>Recettes nettes générées par l’opération</t>
  </si>
  <si>
    <t>Nom de l'opération</t>
  </si>
  <si>
    <t>Nom du bénéficiaire</t>
  </si>
  <si>
    <t>Liste des catégories de dépenses</t>
  </si>
  <si>
    <t>Montant présenté
(en €)</t>
  </si>
  <si>
    <t>TOTAL</t>
  </si>
  <si>
    <t>Montant écarté (€)</t>
  </si>
  <si>
    <t>Salaire et charges</t>
  </si>
  <si>
    <t>Temps passé</t>
  </si>
  <si>
    <t>Réalité / lien avec l'opération</t>
  </si>
  <si>
    <t>Acquittement</t>
  </si>
  <si>
    <t>Eligibilité temporelle</t>
  </si>
  <si>
    <t>Cadre réservé à la Région - vérifications faites par le service instructeur</t>
  </si>
  <si>
    <t>Calcul de la dépense correspondante</t>
  </si>
  <si>
    <t>Objet du cofinancement 
(actions, machines, contrat de travail...)</t>
  </si>
  <si>
    <t>Montant cofinancement éligible UE</t>
  </si>
  <si>
    <t>Montant cofinancement total</t>
  </si>
  <si>
    <t>Date du déplacement</t>
  </si>
  <si>
    <t>Motif du déplacement</t>
  </si>
  <si>
    <t>Identification du déplacement</t>
  </si>
  <si>
    <t>Détail des frais</t>
  </si>
  <si>
    <t>Dépense présentée</t>
  </si>
  <si>
    <t>Étiquettes de lignes</t>
  </si>
  <si>
    <t>(vide)</t>
  </si>
  <si>
    <t>Total général</t>
  </si>
  <si>
    <t>Somme de Montant pièce comptable</t>
  </si>
  <si>
    <t>Somme de Montant non présenté</t>
  </si>
  <si>
    <t>Si plus de 25 lignes, démasquer les lignes ci-dessous</t>
  </si>
  <si>
    <t>Onglets à compléter :</t>
  </si>
  <si>
    <t>Dépenses</t>
  </si>
  <si>
    <t>Ressources</t>
  </si>
  <si>
    <t>Consignes</t>
  </si>
  <si>
    <t>Type de la demande</t>
  </si>
  <si>
    <t>Nom du salarié</t>
  </si>
  <si>
    <t>Prénom du salarié</t>
  </si>
  <si>
    <t>Période de déclaration des dépenses</t>
  </si>
  <si>
    <t>TOTAL présenté</t>
  </si>
  <si>
    <t>Actualiser le tableau croisé (Menu "outils de tableau croisé dynmaique" dans la barre de menus d'Excel, puis "Actualiser")</t>
  </si>
  <si>
    <t>COFINANCEMENTS</t>
  </si>
  <si>
    <t>Nom du fichier correspondant à la pièce justificative</t>
  </si>
  <si>
    <t>Réservé au service gestionnaire</t>
  </si>
  <si>
    <t>ETAT RECAPITULATIF DES DEPENSES DE L'OPERATION</t>
  </si>
  <si>
    <t>Cadre réservé à la Région - vérifications faites par le service gestionnaire</t>
  </si>
  <si>
    <t>Quotité de travail (en %)</t>
  </si>
  <si>
    <t>Temps de travail annuel de la structure (en heures)</t>
  </si>
  <si>
    <t>BG/FC000xxxxx</t>
  </si>
  <si>
    <t>DEPENSES DE PERSONNEL</t>
  </si>
  <si>
    <t>DÉPENSES DE DÉPLACEMENT, DE RESTAURATION, D'HÉBERGEMENT</t>
  </si>
  <si>
    <t>Base de dépense (salaire chargé)</t>
  </si>
  <si>
    <t>Montant non présenté
(en €)</t>
  </si>
  <si>
    <t>REC</t>
  </si>
  <si>
    <t>du</t>
  </si>
  <si>
    <t>au</t>
  </si>
  <si>
    <t>Fonction</t>
  </si>
  <si>
    <t>ETAT RECAPITULATIF DES RESSOURCES PERCUES</t>
  </si>
  <si>
    <t>Montant frais de transport</t>
  </si>
  <si>
    <t>Montant frais kilométriques</t>
  </si>
  <si>
    <t>Financeur public</t>
  </si>
  <si>
    <t>Financeur privé</t>
  </si>
  <si>
    <t>Type de financeur</t>
  </si>
  <si>
    <t>Recettes nettes générées par le projet</t>
  </si>
  <si>
    <t>Nouveau cofinancement non prévu à la convention
(préciser le cofinanceur)</t>
  </si>
  <si>
    <t>Apport en nature</t>
  </si>
  <si>
    <t>Taux horaire moyen
(en €/h)</t>
  </si>
  <si>
    <r>
      <t xml:space="preserve">Référence
</t>
    </r>
    <r>
      <rPr>
        <b/>
        <sz val="10"/>
        <color rgb="FFFF0000"/>
        <rFont val="Arial"/>
        <family val="2"/>
      </rPr>
      <t>(pas de doublon)</t>
    </r>
  </si>
  <si>
    <t>Montant des dépenses présentées</t>
  </si>
  <si>
    <t>Quotité de travail 
(en %)</t>
  </si>
  <si>
    <t>Activité liée
à l'opération
 (en heures)</t>
  </si>
  <si>
    <t>Activité
totale travaillée
(en heures)</t>
  </si>
  <si>
    <t>Salaire brut mensuel
(en €)</t>
  </si>
  <si>
    <t>Mois</t>
  </si>
  <si>
    <t>Charges patronales 
(en €)</t>
  </si>
  <si>
    <t>Choisir HT / TTC</t>
  </si>
  <si>
    <t>Ligne récapitulative ci-dessous à re copier dans l'onglet "Dépenses" par collage spécial de type "Valeurs"</t>
  </si>
  <si>
    <t>Numéro de la demande de paiement</t>
  </si>
  <si>
    <t>Numéro d'opération</t>
  </si>
  <si>
    <t>Date d'encaissement</t>
  </si>
  <si>
    <t>N° demande de paiement</t>
  </si>
  <si>
    <t xml:space="preserve"> </t>
  </si>
  <si>
    <t>Type de la demande de paiement</t>
  </si>
  <si>
    <t>ETATS RECAPITULATIFS DES DEPENSES ET DES RESSOURCES</t>
  </si>
  <si>
    <r>
      <t xml:space="preserve">Poste de dépenses/ Sous-poste éventuel
</t>
    </r>
    <r>
      <rPr>
        <b/>
        <sz val="10"/>
        <color rgb="FFFF0000"/>
        <rFont val="Arial"/>
        <family val="2"/>
      </rPr>
      <t>(libellé présent dans l'annexe financière de la convention)</t>
    </r>
  </si>
  <si>
    <t>Informations concernant l'opération et la demande à renseigner</t>
  </si>
  <si>
    <t>Co financeur</t>
  </si>
  <si>
    <t>https://www.europe-bfc.eu/je-suis-beneficiaire/je-depose-ma-demande-de-paiement/</t>
  </si>
  <si>
    <t>Détail des dépenses de personnel
(si votre opération est concernée par ce type de dépenses)</t>
  </si>
  <si>
    <t>Détail des dépenses de déplacement
(si votre opération est concernée par ce type de dépenses)</t>
  </si>
  <si>
    <t>Cette notice d'utilisation vise à vous aider à renseigner les états récaptitulatifs des dépenses et ressources nécessaires pour la réalisation de vos demandes de paiement dans l'application eSynergie</t>
  </si>
  <si>
    <t>Vérification de l'acquittement de la dépense</t>
  </si>
  <si>
    <t xml:space="preserve">Je m'engage à produire tous les justificatifs nécessaires pour vérifier la réalité des dépenses et le lien avec l'opération. </t>
  </si>
  <si>
    <t>Vérification de la réalité des dépenses et le lien avec l'opération</t>
  </si>
  <si>
    <t>Date d'acquittement</t>
  </si>
  <si>
    <t>Fonction :</t>
  </si>
  <si>
    <t xml:space="preserve">Prénom :                                                                                           Nom :                                                    </t>
  </si>
  <si>
    <t>Signature du bénéficiaire (personne habilitée à engager la structure)</t>
  </si>
  <si>
    <t>Commentaires : expliquez le calcul et indiquez les n° des justificatifs</t>
  </si>
  <si>
    <t>Montant frais 
de repas et hébergement</t>
  </si>
  <si>
    <t>Statut public/ privé</t>
  </si>
  <si>
    <t>Certifié exact et perçu</t>
  </si>
  <si>
    <t>HT</t>
  </si>
  <si>
    <t>TTC</t>
  </si>
  <si>
    <t xml:space="preserve">Prénom :                                                 </t>
  </si>
  <si>
    <t>Nom :</t>
  </si>
  <si>
    <t>Vérification de la réalité des ressources et le lien avec l'opération</t>
  </si>
  <si>
    <t>Vérification de l'encaissement des ressources</t>
  </si>
  <si>
    <t>Je m'engage à fournir les conventions ou arrêtés des cofinancements si celles-ci n'ont pas été fournis lors du dépôt de la demande de subvention.</t>
  </si>
  <si>
    <t>Saisissez les ressources des cofinanceurs perçues pour cette opération.
Editez le document et le faire signer par le certificateur et la personne habilitée à engager votre structure</t>
  </si>
  <si>
    <t>Renseignez les informations mensuelles pour chaque salarié concerné par cette opération comme indiqué dans la convention.
Copiez ensuite la ligne récapitulative de chaque salarié dans le tableau de l'onglet "Dépenses".</t>
  </si>
  <si>
    <t>Renseignez les informations mensuelles pour chaque salarié concerné par cette opération comme indiqué dans la convention.
Copiez ensuite la ligne récapitulative de chaque salarié dans l'onglet "Dépenses".</t>
  </si>
  <si>
    <t>Reportez ensuite ces informations et transmettez les pièces justificatives associées dans votre demande de paiement au sein de l'application eSynergie
Pour en savoir plus sur la demande de paiement :</t>
  </si>
  <si>
    <t>Détail des dépenses d'investissement immatériel (travaux)
(si votre opération est concernée par ce type de dépenses)</t>
  </si>
  <si>
    <t>Saisissez les dépenses réalisées ventillées par poste et éventuels sous- postes de dépenses comme indiqué dans la convention.
Les éventuelles dépenses de personnel, de déplacement et de travaux sont renseignées à partir des onglets "Détail".
Editez le document et le faire signer par le certificateur et la personne habilitée à engager votre structure</t>
  </si>
  <si>
    <t>DÉPENSES D'INVESTISSEMENT IMMATERIEL (TRAVAUX)</t>
  </si>
  <si>
    <t>Renseignez les factures des différents lots concernés par l'opération, comme indiqués dans la convention.
Copiez ensuite la ligne récapitulative de chaque lot dans l'onglet "Dépenses".</t>
  </si>
  <si>
    <t>Date d'émission</t>
  </si>
  <si>
    <t>Référence</t>
  </si>
  <si>
    <t>Montant présenté</t>
  </si>
  <si>
    <t>Référence acquittement</t>
  </si>
  <si>
    <t>ATTENTION
cette colonne doit figurer dans le document signé mais ne doit pas être retenue pour l'import dans eSynergie</t>
  </si>
  <si>
    <t>Montant pièce comptable
HT ou  TTC</t>
  </si>
  <si>
    <t>Montant pièce comptable
HT ou TTC</t>
  </si>
  <si>
    <t>Visa du comptable public ou du commissaire aux comptes</t>
  </si>
  <si>
    <t>OU</t>
  </si>
  <si>
    <r>
      <t xml:space="preserve">Je m'engage à  fournir  les relevés bancaires permettant d'identifier les montants payés par les cofinanceurs.
</t>
    </r>
    <r>
      <rPr>
        <sz val="10"/>
        <color theme="1"/>
        <rFont val="Arial"/>
        <family val="2"/>
      </rPr>
      <t>Signature du bénéficiaire :</t>
    </r>
  </si>
  <si>
    <t>Signature du comptable public ou commissaire aux comptes et cachet :</t>
  </si>
  <si>
    <t>Signature du comptable public ou du commissaire aux comptes et cachet :</t>
  </si>
  <si>
    <r>
      <t xml:space="preserve">Je m'engage à fournir les relevés bancaires permettant d'identifier le montant décaissé pour chaque dépense ou à défaut les factures acquittées correspondantes par le(s) fournisseur(s)
</t>
    </r>
    <r>
      <rPr>
        <sz val="10"/>
        <color theme="1"/>
        <rFont val="Arial"/>
        <family val="2"/>
      </rPr>
      <t>Signature du bénéficiaire :</t>
    </r>
  </si>
  <si>
    <t>Attributaire</t>
  </si>
  <si>
    <t>Lot n°1 - Intitulé à renseigner</t>
  </si>
  <si>
    <t>Raison sociale de l'attributaire à renseigner</t>
  </si>
  <si>
    <t>Lot n°2 - intitulé à renseigner</t>
  </si>
  <si>
    <t>Lot n°3 - intitulé à renseigner</t>
  </si>
  <si>
    <t>Lot n°4 - intitulé à renseigner</t>
  </si>
  <si>
    <t>Lot n°5 - intitulé à renseigner</t>
  </si>
  <si>
    <t>Lot n°6 - intitulé à renseigner</t>
  </si>
  <si>
    <t>Version n°14 du 19/10/2021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</si>
</sst>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 [$€-40C]_-;\-* #,##0.00\ [$€-40C]_-;_-* &quot;-&quot;??\ [$€-40C]_-;_-@_-"/>
    <numFmt numFmtId="165" formatCode="_-* #,##0.00&quot; €&quot;_-;\-* #,##0.00&quot; €&quot;_-;_-* &quot;-&quot;??&quot; €&quot;_-;_-@_-"/>
    <numFmt numFmtId="166" formatCode="_-* #,##0.00\ [$€-1]_-;\-* #,##0.00\ [$€-1]_-;_-* &quot;-&quot;??\ [$€-1]_-;_-@_-"/>
    <numFmt numFmtId="167" formatCode="#,##0.00\ &quot;€&quot;"/>
  </numFmts>
  <fonts count="45"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theme="1"/>
      <name val="Arial"/>
      <family val="2"/>
    </font>
    <font>
      <b/>
      <sz val="10"/>
      <color theme="1"/>
      <name val="Arial"/>
      <family val="2"/>
    </font>
    <font>
      <b/>
      <sz val="10"/>
      <color rgb="FFFF0000"/>
      <name val="Arial"/>
      <family val="2"/>
    </font>
    <font>
      <b/>
      <sz val="16"/>
      <color theme="1"/>
      <name val="Arial"/>
      <family val="2"/>
    </font>
    <font>
      <b/>
      <sz val="11"/>
      <color rgb="FFFF0000"/>
      <name val="Arial"/>
      <family val="2"/>
    </font>
    <font>
      <sz val="11"/>
      <color theme="1"/>
      <name val="Calibri"/>
      <family val="2"/>
      <scheme val="minor"/>
    </font>
    <font>
      <b/>
      <i/>
      <sz val="10"/>
      <color theme="1"/>
      <name val="Arial"/>
      <family val="2"/>
    </font>
    <font>
      <sz val="10"/>
      <name val="Arial"/>
      <family val="2"/>
    </font>
    <font>
      <sz val="11"/>
      <color indexed="8"/>
      <name val="Calibri"/>
      <family val="2"/>
    </font>
    <font>
      <b/>
      <sz val="12"/>
      <color theme="1"/>
      <name val="Arial"/>
      <family val="2"/>
    </font>
    <font>
      <b/>
      <sz val="10"/>
      <name val="Arial"/>
      <family val="2"/>
    </font>
    <font>
      <b/>
      <sz val="14"/>
      <color theme="1"/>
      <name val="Arial"/>
      <family val="2"/>
    </font>
    <font>
      <i/>
      <sz val="10"/>
      <color theme="1"/>
      <name val="Arial"/>
      <family val="2"/>
    </font>
    <font>
      <sz val="9"/>
      <color indexed="81"/>
      <name val="Tahoma"/>
      <family val="2"/>
    </font>
    <font>
      <b/>
      <sz val="9"/>
      <color indexed="81"/>
      <name val="Tahoma"/>
      <family val="2"/>
    </font>
    <font>
      <b/>
      <sz val="10"/>
      <name val="Calibri"/>
      <family val="2"/>
      <scheme val="minor"/>
    </font>
    <font>
      <sz val="10"/>
      <color theme="0" tint="-0.249977111117893"/>
      <name val="Arial"/>
      <family val="2"/>
    </font>
    <font>
      <sz val="12"/>
      <color theme="1"/>
      <name val="Arial"/>
      <family val="2"/>
    </font>
    <font>
      <sz val="9"/>
      <name val="Arial"/>
      <family val="2"/>
    </font>
    <font>
      <sz val="12"/>
      <color indexed="81"/>
      <name val="Tahoma"/>
      <family val="2"/>
    </font>
    <font>
      <sz val="11"/>
      <color indexed="81"/>
      <name val="Tahoma"/>
      <family val="2"/>
    </font>
    <font>
      <sz val="10"/>
      <color rgb="FFFF0000"/>
      <name val="Arial"/>
      <family val="2"/>
    </font>
    <font>
      <u/>
      <sz val="11"/>
      <color theme="10"/>
      <name val="Arial"/>
      <family val="2"/>
    </font>
    <font>
      <sz val="10"/>
      <color indexed="81"/>
      <name val="Tahoma"/>
      <family val="2"/>
    </font>
    <font>
      <b/>
      <sz val="10"/>
      <color theme="0"/>
      <name val="Arial"/>
      <family val="2"/>
    </font>
    <font>
      <sz val="10"/>
      <color theme="0"/>
      <name val="Arial"/>
      <family val="2"/>
    </font>
    <font>
      <b/>
      <i/>
      <sz val="10"/>
      <color rgb="FFFF000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9"/>
        <bgColor indexed="64"/>
      </patternFill>
    </fill>
    <fill>
      <patternFill patternType="solid">
        <fgColor theme="6"/>
        <bgColor indexed="64"/>
      </patternFill>
    </fill>
    <fill>
      <patternFill patternType="solid">
        <fgColor theme="0" tint="-0.14999847407452621"/>
        <bgColor indexed="64"/>
      </patternFill>
    </fill>
    <fill>
      <patternFill patternType="solid">
        <fgColor rgb="FFF9FECA"/>
        <bgColor indexed="64"/>
      </patternFill>
    </fill>
    <fill>
      <patternFill patternType="solid">
        <fgColor theme="0" tint="-0.249977111117893"/>
        <bgColor indexed="64"/>
      </patternFill>
    </fill>
    <fill>
      <patternFill patternType="solid">
        <fgColor rgb="FFFBFFD9"/>
        <bgColor indexed="64"/>
      </patternFill>
    </fill>
    <fill>
      <patternFill patternType="solid">
        <fgColor rgb="FFF0F2AE"/>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tted">
        <color indexed="64"/>
      </right>
      <top/>
      <bottom style="thin">
        <color indexed="64"/>
      </bottom>
      <diagonal/>
    </border>
  </borders>
  <cellStyleXfs count="5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165" fontId="25" fillId="0" borderId="0" applyFont="0" applyFill="0" applyBorder="0" applyAlignment="0" applyProtection="0"/>
    <xf numFmtId="165" fontId="25" fillId="0" borderId="0" applyFont="0" applyFill="0" applyBorder="0" applyAlignment="0" applyProtection="0"/>
    <xf numFmtId="44" fontId="23" fillId="0" borderId="0" applyFont="0" applyFill="0" applyBorder="0" applyAlignment="0" applyProtection="0"/>
    <xf numFmtId="0" fontId="25" fillId="0" borderId="0"/>
    <xf numFmtId="0" fontId="25" fillId="0" borderId="0"/>
    <xf numFmtId="0" fontId="25" fillId="0" borderId="0"/>
    <xf numFmtId="0" fontId="25" fillId="0" borderId="0"/>
    <xf numFmtId="9" fontId="26" fillId="0" borderId="0" applyFont="0" applyFill="0" applyBorder="0" applyAlignment="0" applyProtection="0"/>
    <xf numFmtId="9" fontId="25" fillId="0" borderId="0" applyFont="0" applyFill="0" applyBorder="0" applyAlignment="0" applyProtection="0"/>
    <xf numFmtId="0" fontId="23" fillId="0" borderId="0"/>
    <xf numFmtId="0" fontId="40" fillId="0" borderId="0" applyNumberFormat="0" applyFill="0" applyBorder="0" applyAlignment="0" applyProtection="0"/>
  </cellStyleXfs>
  <cellXfs count="384">
    <xf numFmtId="0" fontId="0" fillId="0" borderId="0" xfId="0"/>
    <xf numFmtId="0" fontId="18" fillId="0" borderId="0" xfId="0" applyFont="1" applyAlignment="1">
      <alignment vertical="center"/>
    </xf>
    <xf numFmtId="0" fontId="18" fillId="0" borderId="0" xfId="0" applyFont="1" applyAlignment="1">
      <alignment horizontal="left" vertical="center"/>
    </xf>
    <xf numFmtId="164" fontId="18" fillId="0" borderId="0" xfId="0" applyNumberFormat="1" applyFont="1" applyAlignment="1">
      <alignment vertical="center"/>
    </xf>
    <xf numFmtId="0" fontId="18" fillId="0" borderId="0" xfId="0" applyFont="1" applyAlignment="1">
      <alignment horizontal="center" vertical="center"/>
    </xf>
    <xf numFmtId="164" fontId="18" fillId="0" borderId="10" xfId="0" applyNumberFormat="1"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horizontal="left" vertical="center"/>
    </xf>
    <xf numFmtId="14"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14" fontId="18" fillId="0" borderId="10" xfId="0" applyNumberFormat="1" applyFont="1" applyBorder="1" applyAlignment="1">
      <alignment vertical="center"/>
    </xf>
    <xf numFmtId="0" fontId="19" fillId="34" borderId="10" xfId="0" applyFont="1" applyFill="1" applyBorder="1" applyAlignment="1">
      <alignment horizontal="center" vertical="center"/>
    </xf>
    <xf numFmtId="0" fontId="19" fillId="34"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0" borderId="0" xfId="0" applyFont="1" applyAlignment="1">
      <alignment horizontal="center" vertical="center"/>
    </xf>
    <xf numFmtId="164" fontId="19" fillId="33" borderId="10" xfId="0" applyNumberFormat="1" applyFont="1" applyFill="1" applyBorder="1" applyAlignment="1">
      <alignment horizontal="center" vertical="center" wrapText="1"/>
    </xf>
    <xf numFmtId="0" fontId="0" fillId="0" borderId="0" xfId="0" applyAlignment="1">
      <alignment vertical="center"/>
    </xf>
    <xf numFmtId="0" fontId="21" fillId="0" borderId="0" xfId="0" applyFont="1" applyAlignment="1">
      <alignment vertical="center"/>
    </xf>
    <xf numFmtId="0" fontId="0" fillId="0" borderId="0" xfId="0"/>
    <xf numFmtId="0" fontId="23" fillId="37" borderId="0" xfId="44" applyFill="1"/>
    <xf numFmtId="0" fontId="28" fillId="0" borderId="0" xfId="0" applyFont="1" applyFill="1" applyBorder="1" applyAlignment="1" applyProtection="1">
      <alignment vertical="center" wrapText="1"/>
    </xf>
    <xf numFmtId="0" fontId="18" fillId="33" borderId="13" xfId="44" applyFont="1" applyFill="1" applyBorder="1" applyAlignment="1">
      <alignment horizontal="center" vertical="center" wrapText="1"/>
    </xf>
    <xf numFmtId="0" fontId="18" fillId="0" borderId="0" xfId="0" applyFont="1"/>
    <xf numFmtId="0" fontId="25" fillId="0" borderId="0" xfId="0" applyFont="1" applyAlignment="1" applyProtection="1">
      <alignment horizontal="justify" wrapText="1"/>
    </xf>
    <xf numFmtId="0" fontId="19" fillId="39" borderId="10" xfId="44" applyFont="1" applyFill="1" applyBorder="1" applyAlignment="1">
      <alignment horizontal="center"/>
    </xf>
    <xf numFmtId="0" fontId="23" fillId="37" borderId="0" xfId="44" applyFont="1" applyFill="1"/>
    <xf numFmtId="44" fontId="19" fillId="33" borderId="10" xfId="44" applyNumberFormat="1" applyFont="1" applyFill="1" applyBorder="1" applyAlignment="1">
      <alignment horizontal="center"/>
    </xf>
    <xf numFmtId="44" fontId="19" fillId="39" borderId="10" xfId="44" applyNumberFormat="1" applyFont="1" applyFill="1" applyBorder="1" applyAlignment="1">
      <alignment horizontal="center"/>
    </xf>
    <xf numFmtId="44" fontId="19" fillId="33" borderId="10" xfId="47" applyFont="1" applyFill="1" applyBorder="1" applyAlignment="1" applyProtection="1">
      <alignment horizontal="center" vertical="center" wrapText="1"/>
      <protection locked="0"/>
    </xf>
    <xf numFmtId="167" fontId="19" fillId="33" borderId="10" xfId="47" applyNumberFormat="1" applyFont="1" applyFill="1" applyBorder="1" applyAlignment="1" applyProtection="1">
      <alignment horizontal="center" vertical="center" wrapText="1"/>
      <protection locked="0"/>
    </xf>
    <xf numFmtId="0" fontId="18" fillId="33" borderId="0" xfId="44" applyFont="1" applyFill="1" applyProtection="1">
      <protection locked="0"/>
    </xf>
    <xf numFmtId="0" fontId="22" fillId="0" borderId="0" xfId="0" applyFont="1"/>
    <xf numFmtId="0" fontId="21" fillId="0" borderId="0" xfId="0"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pplyProtection="1">
      <alignment vertical="center"/>
    </xf>
    <xf numFmtId="0" fontId="24" fillId="0" borderId="0" xfId="44" applyFont="1" applyFill="1" applyBorder="1" applyAlignment="1" applyProtection="1">
      <alignment vertical="center" wrapText="1"/>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19" fillId="0" borderId="0" xfId="0" applyFont="1"/>
    <xf numFmtId="43" fontId="28" fillId="0" borderId="0" xfId="43" applyNumberFormat="1" applyFont="1" applyFill="1" applyBorder="1" applyAlignment="1" applyProtection="1">
      <alignment horizontal="center" vertical="center" wrapText="1"/>
    </xf>
    <xf numFmtId="0" fontId="19" fillId="33" borderId="10" xfId="44" applyFont="1" applyFill="1" applyBorder="1" applyAlignment="1">
      <alignment horizontal="center" vertical="center" wrapText="1"/>
    </xf>
    <xf numFmtId="43" fontId="25" fillId="40" borderId="10" xfId="43"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indent="1"/>
      <protection locked="0"/>
    </xf>
    <xf numFmtId="166" fontId="25" fillId="0" borderId="10" xfId="0" applyNumberFormat="1" applyFont="1" applyFill="1" applyBorder="1" applyAlignment="1" applyProtection="1">
      <alignment vertical="center"/>
    </xf>
    <xf numFmtId="44" fontId="28" fillId="0" borderId="10" xfId="45" applyNumberFormat="1" applyFont="1" applyBorder="1" applyAlignment="1" applyProtection="1">
      <alignment horizontal="left" vertical="center" indent="1"/>
    </xf>
    <xf numFmtId="0" fontId="28" fillId="0" borderId="10" xfId="0" applyFont="1" applyBorder="1" applyAlignment="1" applyProtection="1">
      <alignment horizontal="right" vertical="center" wrapText="1"/>
    </xf>
    <xf numFmtId="164" fontId="28" fillId="0" borderId="10" xfId="0" applyNumberFormat="1" applyFont="1" applyBorder="1" applyAlignment="1" applyProtection="1">
      <alignment vertical="center"/>
    </xf>
    <xf numFmtId="0" fontId="28" fillId="0" borderId="0" xfId="0" applyFont="1" applyFill="1" applyBorder="1" applyAlignment="1" applyProtection="1">
      <alignment horizontal="left" vertical="center" wrapText="1"/>
    </xf>
    <xf numFmtId="9" fontId="28" fillId="0" borderId="0" xfId="43" applyFont="1" applyFill="1" applyBorder="1" applyAlignment="1" applyProtection="1">
      <alignment horizontal="center" vertical="center" wrapText="1"/>
      <protection locked="0"/>
    </xf>
    <xf numFmtId="0" fontId="18" fillId="0" borderId="0" xfId="0" applyFont="1" applyFill="1"/>
    <xf numFmtId="0" fontId="28" fillId="0" borderId="10" xfId="0" applyFont="1" applyFill="1" applyBorder="1" applyAlignment="1" applyProtection="1">
      <alignment horizontal="center" vertical="center" wrapText="1"/>
    </xf>
    <xf numFmtId="164" fontId="19" fillId="39" borderId="10" xfId="44" applyNumberFormat="1" applyFont="1" applyFill="1" applyBorder="1" applyAlignment="1">
      <alignment horizontal="center"/>
    </xf>
    <xf numFmtId="164" fontId="19" fillId="33" borderId="10" xfId="44" applyNumberFormat="1" applyFont="1" applyFill="1" applyBorder="1" applyAlignment="1">
      <alignment horizontal="center"/>
    </xf>
    <xf numFmtId="0" fontId="0" fillId="0" borderId="10" xfId="0" applyFill="1" applyBorder="1" applyAlignment="1">
      <alignment horizontal="left" vertical="center" wrapText="1"/>
    </xf>
    <xf numFmtId="0" fontId="25" fillId="0" borderId="10" xfId="0" applyFont="1" applyFill="1" applyBorder="1" applyAlignment="1" applyProtection="1">
      <alignment horizontal="center" vertical="center" wrapText="1"/>
    </xf>
    <xf numFmtId="0" fontId="28" fillId="38" borderId="21" xfId="0" applyFont="1" applyFill="1" applyBorder="1" applyAlignment="1" applyProtection="1">
      <alignment vertical="center"/>
    </xf>
    <xf numFmtId="0" fontId="28" fillId="38" borderId="19" xfId="0" applyFont="1" applyFill="1" applyBorder="1" applyAlignment="1" applyProtection="1">
      <alignment vertical="center"/>
    </xf>
    <xf numFmtId="43" fontId="28" fillId="0" borderId="23" xfId="43" applyNumberFormat="1" applyFont="1" applyFill="1" applyBorder="1" applyAlignment="1" applyProtection="1">
      <alignment horizontal="center" vertical="center" wrapText="1"/>
    </xf>
    <xf numFmtId="166" fontId="28" fillId="0" borderId="13" xfId="0" applyNumberFormat="1" applyFont="1" applyBorder="1" applyAlignment="1" applyProtection="1">
      <alignment vertical="center"/>
    </xf>
    <xf numFmtId="167" fontId="25" fillId="40" borderId="10" xfId="42"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164" fontId="0" fillId="0" borderId="0" xfId="0" applyNumberFormat="1"/>
    <xf numFmtId="0" fontId="0" fillId="0" borderId="0" xfId="0" applyFill="1"/>
    <xf numFmtId="0" fontId="29" fillId="0" borderId="0" xfId="0" applyFont="1" applyFill="1" applyBorder="1" applyAlignment="1">
      <alignment vertical="center"/>
    </xf>
    <xf numFmtId="164" fontId="27" fillId="0" borderId="10" xfId="0" applyNumberFormat="1" applyFont="1" applyBorder="1" applyAlignment="1">
      <alignment vertical="center"/>
    </xf>
    <xf numFmtId="0" fontId="16" fillId="41" borderId="10" xfId="0" applyFont="1" applyFill="1" applyBorder="1" applyAlignment="1">
      <alignment vertical="center"/>
    </xf>
    <xf numFmtId="0" fontId="16" fillId="42" borderId="10" xfId="0" applyFont="1" applyFill="1" applyBorder="1" applyAlignment="1">
      <alignment vertical="center"/>
    </xf>
    <xf numFmtId="0" fontId="19" fillId="0" borderId="0" xfId="44" applyFont="1" applyFill="1" applyBorder="1" applyAlignment="1" applyProtection="1">
      <alignment vertical="center" wrapText="1"/>
      <protection locked="0"/>
    </xf>
    <xf numFmtId="0" fontId="0" fillId="0" borderId="0" xfId="0" applyFont="1" applyFill="1" applyBorder="1" applyAlignment="1">
      <alignment vertical="center"/>
    </xf>
    <xf numFmtId="0" fontId="30" fillId="0" borderId="0" xfId="0" applyFont="1" applyFill="1" applyBorder="1" applyAlignment="1">
      <alignment horizontal="left" vertical="center" wrapText="1"/>
    </xf>
    <xf numFmtId="0" fontId="16" fillId="36" borderId="10" xfId="0" applyFont="1" applyFill="1" applyBorder="1" applyAlignment="1">
      <alignment vertical="center" wrapText="1"/>
    </xf>
    <xf numFmtId="0" fontId="19" fillId="0" borderId="0" xfId="44" applyFont="1" applyFill="1" applyBorder="1" applyAlignment="1" applyProtection="1">
      <alignment horizontal="center" vertical="center" wrapText="1"/>
    </xf>
    <xf numFmtId="0" fontId="28" fillId="38" borderId="17" xfId="0" applyFont="1" applyFill="1" applyBorder="1" applyAlignment="1" applyProtection="1">
      <alignment vertical="center" wrapText="1"/>
    </xf>
    <xf numFmtId="164" fontId="28" fillId="0" borderId="10" xfId="0" applyNumberFormat="1" applyFont="1" applyFill="1" applyBorder="1" applyAlignment="1" applyProtection="1">
      <alignment vertical="center"/>
    </xf>
    <xf numFmtId="166" fontId="28" fillId="0" borderId="13" xfId="0" applyNumberFormat="1" applyFont="1" applyFill="1" applyBorder="1" applyAlignment="1" applyProtection="1">
      <alignment vertical="center"/>
    </xf>
    <xf numFmtId="0" fontId="18" fillId="0" borderId="10" xfId="44" applyFont="1" applyFill="1" applyBorder="1" applyAlignment="1">
      <alignment horizontal="center" vertical="center" wrapText="1"/>
    </xf>
    <xf numFmtId="43" fontId="25" fillId="0" borderId="10" xfId="43" applyNumberFormat="1" applyFont="1" applyFill="1" applyBorder="1" applyAlignment="1" applyProtection="1">
      <alignment horizontal="center" vertical="center" wrapText="1"/>
      <protection locked="0"/>
    </xf>
    <xf numFmtId="164" fontId="19" fillId="34" borderId="10" xfId="0" applyNumberFormat="1" applyFont="1" applyFill="1" applyBorder="1" applyAlignment="1">
      <alignment horizontal="center" vertical="center" wrapText="1"/>
    </xf>
    <xf numFmtId="164" fontId="25" fillId="44" borderId="10" xfId="0" applyNumberFormat="1" applyFont="1" applyFill="1" applyBorder="1" applyAlignment="1" applyProtection="1">
      <alignment horizontal="left" vertical="center" wrapText="1" indent="1"/>
      <protection locked="0"/>
    </xf>
    <xf numFmtId="43" fontId="25" fillId="44" borderId="10" xfId="43" applyNumberFormat="1" applyFont="1" applyFill="1" applyBorder="1" applyAlignment="1" applyProtection="1">
      <alignment horizontal="center" vertical="center" wrapText="1"/>
      <protection locked="0"/>
    </xf>
    <xf numFmtId="14" fontId="25" fillId="44" borderId="10" xfId="0" applyNumberFormat="1" applyFont="1" applyFill="1" applyBorder="1" applyAlignment="1" applyProtection="1">
      <alignment horizontal="center" vertical="center" wrapText="1"/>
      <protection locked="0"/>
    </xf>
    <xf numFmtId="0" fontId="25" fillId="44" borderId="10" xfId="0" applyFont="1" applyFill="1" applyBorder="1" applyAlignment="1" applyProtection="1">
      <alignment horizontal="left" vertical="center" wrapText="1" indent="1"/>
      <protection locked="0"/>
    </xf>
    <xf numFmtId="164" fontId="25" fillId="44" borderId="10" xfId="42" applyNumberFormat="1" applyFont="1" applyFill="1" applyBorder="1" applyAlignment="1" applyProtection="1">
      <alignment horizontal="center" vertical="center" wrapText="1"/>
      <protection locked="0"/>
    </xf>
    <xf numFmtId="14" fontId="25" fillId="44" borderId="10" xfId="42" applyNumberFormat="1" applyFont="1" applyFill="1" applyBorder="1" applyAlignment="1" applyProtection="1">
      <alignment horizontal="center" vertical="center" wrapText="1"/>
      <protection locked="0"/>
    </xf>
    <xf numFmtId="14" fontId="0" fillId="0" borderId="0" xfId="0" applyNumberFormat="1" applyFill="1" applyBorder="1" applyAlignment="1">
      <alignment vertical="center"/>
    </xf>
    <xf numFmtId="0" fontId="16" fillId="0" borderId="0" xfId="0" applyFont="1"/>
    <xf numFmtId="0" fontId="19" fillId="0" borderId="12" xfId="44" applyFont="1" applyFill="1" applyBorder="1" applyAlignment="1">
      <alignment horizontal="center" vertical="center" wrapText="1"/>
    </xf>
    <xf numFmtId="0" fontId="19" fillId="0" borderId="13" xfId="44" applyFont="1" applyFill="1" applyBorder="1" applyAlignment="1">
      <alignment horizontal="center" vertical="center" wrapText="1"/>
    </xf>
    <xf numFmtId="2" fontId="28" fillId="0" borderId="10" xfId="0" applyNumberFormat="1" applyFont="1" applyBorder="1" applyAlignment="1" applyProtection="1">
      <alignment vertical="center"/>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1" xfId="0" applyFont="1" applyFill="1" applyBorder="1" applyAlignment="1" applyProtection="1">
      <alignment horizontal="right" vertical="center" wrapText="1"/>
    </xf>
    <xf numFmtId="14" fontId="18" fillId="0" borderId="0" xfId="0" applyNumberFormat="1" applyFont="1" applyBorder="1" applyAlignment="1">
      <alignment vertical="center"/>
    </xf>
    <xf numFmtId="0" fontId="18" fillId="0" borderId="0" xfId="0" applyFont="1" applyBorder="1" applyAlignment="1">
      <alignment vertical="center"/>
    </xf>
    <xf numFmtId="14" fontId="28" fillId="0" borderId="0" xfId="0" applyNumberFormat="1"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5" fillId="44" borderId="10" xfId="43" applyNumberFormat="1" applyFont="1" applyFill="1" applyBorder="1" applyAlignment="1" applyProtection="1">
      <alignment horizontal="center" vertical="center" wrapText="1"/>
      <protection locked="0"/>
    </xf>
    <xf numFmtId="164" fontId="25" fillId="44" borderId="10" xfId="0" applyNumberFormat="1" applyFont="1" applyFill="1" applyBorder="1" applyAlignment="1" applyProtection="1">
      <alignment vertical="center"/>
      <protection locked="0"/>
    </xf>
    <xf numFmtId="44" fontId="18" fillId="0" borderId="0" xfId="42" applyFont="1" applyFill="1" applyBorder="1" applyAlignment="1">
      <alignment vertical="center"/>
    </xf>
    <xf numFmtId="0" fontId="0" fillId="0" borderId="0" xfId="0" applyFill="1" applyBorder="1"/>
    <xf numFmtId="0" fontId="0" fillId="0" borderId="0" xfId="0" applyBorder="1"/>
    <xf numFmtId="0" fontId="0" fillId="0" borderId="0" xfId="0"/>
    <xf numFmtId="0" fontId="0" fillId="0" borderId="0" xfId="0" applyAlignment="1">
      <alignment vertical="center"/>
    </xf>
    <xf numFmtId="0" fontId="28" fillId="0" borderId="0" xfId="0" applyFont="1" applyFill="1" applyBorder="1" applyAlignment="1" applyProtection="1">
      <alignment vertical="center" wrapText="1"/>
    </xf>
    <xf numFmtId="0" fontId="18" fillId="0" borderId="0" xfId="0" applyFont="1"/>
    <xf numFmtId="0" fontId="25" fillId="0" borderId="0" xfId="0" applyFont="1" applyAlignment="1" applyProtection="1">
      <alignment horizontal="justify" wrapText="1"/>
    </xf>
    <xf numFmtId="0" fontId="18" fillId="0" borderId="0" xfId="0" applyFont="1" applyFill="1" applyBorder="1" applyAlignment="1">
      <alignment vertical="center"/>
    </xf>
    <xf numFmtId="0" fontId="24" fillId="0" borderId="0" xfId="44" applyFont="1" applyFill="1" applyBorder="1" applyAlignment="1" applyProtection="1">
      <alignment vertical="center" wrapText="1"/>
    </xf>
    <xf numFmtId="0" fontId="1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vertical="center" wrapText="1"/>
      <protection locked="0"/>
    </xf>
    <xf numFmtId="0" fontId="19" fillId="0" borderId="0" xfId="0" applyFont="1"/>
    <xf numFmtId="43" fontId="28" fillId="0" borderId="0" xfId="43" applyNumberFormat="1" applyFont="1" applyFill="1" applyBorder="1" applyAlignment="1" applyProtection="1">
      <alignment horizontal="center" vertical="center" wrapText="1"/>
    </xf>
    <xf numFmtId="43" fontId="25" fillId="40" borderId="10" xfId="43"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indent="1"/>
      <protection locked="0"/>
    </xf>
    <xf numFmtId="166" fontId="25" fillId="0" borderId="10" xfId="0" applyNumberFormat="1" applyFont="1" applyFill="1" applyBorder="1" applyAlignment="1" applyProtection="1">
      <alignment vertical="center"/>
    </xf>
    <xf numFmtId="0" fontId="28" fillId="0" borderId="10" xfId="0" applyFont="1" applyBorder="1" applyAlignment="1" applyProtection="1">
      <alignment horizontal="right" vertical="center" wrapText="1"/>
    </xf>
    <xf numFmtId="164" fontId="28" fillId="0" borderId="10" xfId="0" applyNumberFormat="1" applyFont="1" applyBorder="1" applyAlignment="1" applyProtection="1">
      <alignment vertical="center"/>
    </xf>
    <xf numFmtId="0" fontId="28" fillId="0" borderId="0" xfId="0" applyFont="1" applyFill="1" applyBorder="1" applyAlignment="1" applyProtection="1">
      <alignment horizontal="left" vertical="center" wrapText="1"/>
    </xf>
    <xf numFmtId="9" fontId="28" fillId="0" borderId="0" xfId="43" applyFont="1" applyFill="1" applyBorder="1" applyAlignment="1" applyProtection="1">
      <alignment horizontal="center" vertical="center" wrapText="1"/>
      <protection locked="0"/>
    </xf>
    <xf numFmtId="0" fontId="18" fillId="0" borderId="0" xfId="0" applyFont="1" applyFill="1"/>
    <xf numFmtId="0" fontId="28" fillId="0" borderId="10"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8" fillId="38" borderId="21" xfId="0" applyFont="1" applyFill="1" applyBorder="1" applyAlignment="1" applyProtection="1">
      <alignment vertical="center"/>
    </xf>
    <xf numFmtId="0" fontId="28" fillId="38" borderId="19" xfId="0" applyFont="1" applyFill="1" applyBorder="1" applyAlignment="1" applyProtection="1">
      <alignment vertical="center"/>
    </xf>
    <xf numFmtId="43" fontId="28" fillId="0" borderId="23" xfId="43" applyNumberFormat="1" applyFont="1" applyFill="1" applyBorder="1" applyAlignment="1" applyProtection="1">
      <alignment horizontal="center" vertical="center" wrapText="1"/>
    </xf>
    <xf numFmtId="166" fontId="28" fillId="0" borderId="13" xfId="0" applyNumberFormat="1" applyFont="1" applyBorder="1" applyAlignment="1" applyProtection="1">
      <alignment vertical="center"/>
    </xf>
    <xf numFmtId="167" fontId="25" fillId="40" borderId="10" xfId="42" applyNumberFormat="1" applyFont="1" applyFill="1" applyBorder="1" applyAlignment="1" applyProtection="1">
      <alignment horizontal="center" vertical="center" wrapText="1"/>
      <protection locked="0"/>
    </xf>
    <xf numFmtId="0" fontId="0" fillId="0" borderId="0" xfId="0" applyFill="1"/>
    <xf numFmtId="0" fontId="0" fillId="0" borderId="10" xfId="0" quotePrefix="1" applyFill="1" applyBorder="1" applyAlignment="1">
      <alignment horizontal="left" vertical="center" wrapText="1"/>
    </xf>
    <xf numFmtId="0" fontId="28" fillId="38" borderId="17" xfId="0" applyFont="1" applyFill="1" applyBorder="1" applyAlignment="1" applyProtection="1">
      <alignment vertical="center" wrapText="1"/>
    </xf>
    <xf numFmtId="0" fontId="33" fillId="36" borderId="0" xfId="0" applyFont="1" applyFill="1" applyAlignment="1">
      <alignment vertical="center"/>
    </xf>
    <xf numFmtId="0" fontId="0" fillId="36" borderId="0" xfId="0" applyFill="1"/>
    <xf numFmtId="164" fontId="28" fillId="0" borderId="10" xfId="0" applyNumberFormat="1" applyFont="1" applyFill="1" applyBorder="1" applyAlignment="1" applyProtection="1">
      <alignment vertical="center"/>
    </xf>
    <xf numFmtId="166" fontId="28" fillId="0" borderId="13" xfId="0" applyNumberFormat="1" applyFont="1" applyFill="1" applyBorder="1" applyAlignment="1" applyProtection="1">
      <alignment vertical="center"/>
    </xf>
    <xf numFmtId="43" fontId="25" fillId="0" borderId="10" xfId="43" applyNumberFormat="1" applyFont="1" applyFill="1" applyBorder="1" applyAlignment="1" applyProtection="1">
      <alignment horizontal="center" vertical="center" wrapText="1"/>
      <protection locked="0"/>
    </xf>
    <xf numFmtId="0" fontId="28" fillId="38" borderId="17" xfId="0" applyFont="1" applyFill="1" applyBorder="1" applyAlignment="1" applyProtection="1">
      <alignment horizontal="left" vertical="center" wrapText="1"/>
    </xf>
    <xf numFmtId="0" fontId="28" fillId="38" borderId="11" xfId="0" applyFont="1" applyFill="1" applyBorder="1" applyAlignment="1" applyProtection="1">
      <alignment horizontal="center" vertical="center" wrapText="1"/>
    </xf>
    <xf numFmtId="0" fontId="19" fillId="33" borderId="10" xfId="44" applyFont="1" applyFill="1" applyBorder="1" applyAlignment="1">
      <alignment horizontal="center" vertical="center" wrapText="1"/>
    </xf>
    <xf numFmtId="0" fontId="29" fillId="43" borderId="10" xfId="0" applyFont="1" applyFill="1" applyBorder="1" applyAlignment="1">
      <alignment horizontal="center" vertical="center" wrapText="1"/>
    </xf>
    <xf numFmtId="43" fontId="28" fillId="0" borderId="26" xfId="43" applyNumberFormat="1" applyFont="1" applyFill="1" applyBorder="1" applyAlignment="1" applyProtection="1">
      <alignment horizontal="center" vertical="center" wrapText="1"/>
    </xf>
    <xf numFmtId="166" fontId="28" fillId="0" borderId="10" xfId="0" applyNumberFormat="1" applyFont="1" applyBorder="1" applyAlignment="1" applyProtection="1">
      <alignment vertical="center"/>
    </xf>
    <xf numFmtId="43" fontId="28" fillId="0" borderId="10" xfId="43" applyNumberFormat="1" applyFont="1" applyBorder="1" applyAlignment="1" applyProtection="1">
      <alignment horizontal="center" vertical="center" wrapText="1"/>
    </xf>
    <xf numFmtId="164" fontId="25" fillId="44" borderId="10" xfId="0" applyNumberFormat="1" applyFont="1" applyFill="1" applyBorder="1" applyAlignment="1" applyProtection="1">
      <alignment horizontal="center" vertical="center" wrapText="1"/>
      <protection locked="0"/>
    </xf>
    <xf numFmtId="164" fontId="25" fillId="44" borderId="10" xfId="43" applyNumberFormat="1" applyFont="1" applyFill="1" applyBorder="1" applyAlignment="1" applyProtection="1">
      <alignment horizontal="center" vertical="center" wrapText="1"/>
      <protection locked="0"/>
    </xf>
    <xf numFmtId="0" fontId="18" fillId="0" borderId="10" xfId="44" applyFont="1" applyFill="1" applyBorder="1" applyAlignment="1" applyProtection="1">
      <alignment horizontal="left" vertical="center" wrapText="1"/>
      <protection locked="0"/>
    </xf>
    <xf numFmtId="164" fontId="18" fillId="0" borderId="0" xfId="0" applyNumberFormat="1" applyFont="1"/>
    <xf numFmtId="1" fontId="28" fillId="0" borderId="0" xfId="0" applyNumberFormat="1" applyFont="1" applyFill="1" applyBorder="1" applyAlignment="1" applyProtection="1">
      <alignment horizontal="left" vertical="center" wrapText="1"/>
      <protection locked="0"/>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7" xfId="0" applyFont="1" applyFill="1" applyBorder="1" applyAlignment="1" applyProtection="1">
      <alignment horizontal="left" vertical="center" wrapText="1"/>
    </xf>
    <xf numFmtId="0" fontId="28" fillId="0" borderId="16" xfId="0" applyFont="1" applyFill="1" applyBorder="1" applyAlignment="1" applyProtection="1">
      <alignment horizontal="center" vertical="center" wrapText="1"/>
    </xf>
    <xf numFmtId="43" fontId="28" fillId="0" borderId="16" xfId="0" applyNumberFormat="1" applyFont="1" applyFill="1" applyBorder="1" applyAlignment="1" applyProtection="1">
      <alignment vertical="center" wrapText="1"/>
    </xf>
    <xf numFmtId="0" fontId="28" fillId="45" borderId="10" xfId="0" applyFont="1" applyFill="1" applyBorder="1" applyAlignment="1" applyProtection="1">
      <alignment horizontal="center" vertical="center" wrapText="1"/>
    </xf>
    <xf numFmtId="44" fontId="18" fillId="0" borderId="0" xfId="0" applyNumberFormat="1" applyFont="1" applyBorder="1" applyAlignment="1">
      <alignment vertical="center"/>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7" xfId="0" applyFont="1" applyFill="1" applyBorder="1" applyAlignment="1" applyProtection="1">
      <alignment horizontal="left" vertical="center" wrapText="1"/>
    </xf>
    <xf numFmtId="0" fontId="28" fillId="45" borderId="25" xfId="0" applyFont="1" applyFill="1" applyBorder="1" applyAlignment="1" applyProtection="1">
      <alignment vertical="center" wrapText="1"/>
    </xf>
    <xf numFmtId="0" fontId="28" fillId="45" borderId="13" xfId="0" applyFont="1" applyFill="1" applyBorder="1" applyAlignment="1" applyProtection="1">
      <alignment vertical="center" wrapText="1"/>
    </xf>
    <xf numFmtId="166" fontId="18" fillId="0" borderId="0" xfId="0" applyNumberFormat="1" applyFont="1" applyBorder="1" applyAlignment="1">
      <alignment vertical="center"/>
    </xf>
    <xf numFmtId="44" fontId="35" fillId="0" borderId="10" xfId="42" applyFont="1" applyBorder="1" applyAlignment="1">
      <alignment vertical="center"/>
    </xf>
    <xf numFmtId="14" fontId="18" fillId="0" borderId="0" xfId="0" applyNumberFormat="1" applyFont="1" applyAlignment="1">
      <alignment vertical="center"/>
    </xf>
    <xf numFmtId="44" fontId="19" fillId="0" borderId="10" xfId="0" applyNumberFormat="1" applyFont="1" applyBorder="1" applyAlignment="1">
      <alignment vertical="center"/>
    </xf>
    <xf numFmtId="0" fontId="18" fillId="0" borderId="10" xfId="0" applyFont="1" applyFill="1" applyBorder="1" applyAlignment="1">
      <alignment vertical="center"/>
    </xf>
    <xf numFmtId="0" fontId="25" fillId="46" borderId="10" xfId="0" applyFont="1" applyFill="1" applyBorder="1" applyAlignment="1">
      <alignment vertical="center"/>
    </xf>
    <xf numFmtId="14" fontId="25" fillId="46" borderId="10" xfId="0" applyNumberFormat="1" applyFont="1" applyFill="1" applyBorder="1" applyAlignment="1">
      <alignment horizontal="center" vertical="center"/>
    </xf>
    <xf numFmtId="0" fontId="25" fillId="46" borderId="10" xfId="0" applyFont="1" applyFill="1" applyBorder="1" applyAlignment="1">
      <alignment horizontal="center" vertical="center"/>
    </xf>
    <xf numFmtId="164" fontId="25" fillId="46" borderId="10" xfId="0" applyNumberFormat="1" applyFont="1" applyFill="1" applyBorder="1" applyAlignment="1">
      <alignment vertical="center"/>
    </xf>
    <xf numFmtId="44" fontId="25" fillId="46" borderId="10" xfId="42" applyFont="1" applyFill="1" applyBorder="1" applyAlignment="1">
      <alignment vertical="center"/>
    </xf>
    <xf numFmtId="0" fontId="36" fillId="46" borderId="10" xfId="0" applyFont="1" applyFill="1" applyBorder="1" applyAlignment="1">
      <alignment vertical="center"/>
    </xf>
    <xf numFmtId="0" fontId="36" fillId="46" borderId="10" xfId="0" applyFont="1" applyFill="1" applyBorder="1" applyAlignment="1">
      <alignment horizontal="left" vertical="center"/>
    </xf>
    <xf numFmtId="0" fontId="19" fillId="0" borderId="0" xfId="0" applyFont="1" applyAlignment="1">
      <alignment vertical="center"/>
    </xf>
    <xf numFmtId="164" fontId="19" fillId="0" borderId="0" xfId="0" applyNumberFormat="1" applyFont="1" applyAlignment="1">
      <alignment vertical="center"/>
    </xf>
    <xf numFmtId="0" fontId="28" fillId="38" borderId="17" xfId="0" applyFont="1" applyFill="1" applyBorder="1" applyAlignment="1" applyProtection="1">
      <alignment horizontal="left" vertical="center" wrapText="1"/>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1" xfId="0" applyFont="1" applyFill="1" applyBorder="1" applyAlignment="1" applyProtection="1">
      <alignment horizontal="center" vertical="center" wrapText="1"/>
    </xf>
    <xf numFmtId="0" fontId="19" fillId="33" borderId="10" xfId="44" applyFont="1" applyFill="1" applyBorder="1" applyAlignment="1">
      <alignment horizontal="center" vertical="center" wrapText="1"/>
    </xf>
    <xf numFmtId="0" fontId="19" fillId="33" borderId="11" xfId="44" applyFont="1" applyFill="1" applyBorder="1" applyAlignment="1">
      <alignment horizontal="center" vertical="center" wrapText="1"/>
    </xf>
    <xf numFmtId="14" fontId="28" fillId="44" borderId="10" xfId="0" applyNumberFormat="1" applyFont="1" applyFill="1" applyBorder="1" applyAlignment="1" applyProtection="1">
      <alignment horizontal="center" vertical="center" wrapText="1"/>
      <protection locked="0"/>
    </xf>
    <xf numFmtId="14" fontId="28" fillId="44" borderId="11" xfId="0" applyNumberFormat="1" applyFont="1" applyFill="1" applyBorder="1" applyAlignment="1" applyProtection="1">
      <alignment horizontal="center" vertical="center" wrapText="1"/>
      <protection locked="0"/>
    </xf>
    <xf numFmtId="0" fontId="28" fillId="44" borderId="10" xfId="0" applyFont="1" applyFill="1" applyBorder="1" applyAlignment="1" applyProtection="1">
      <alignment horizontal="center" vertical="center" wrapText="1"/>
    </xf>
    <xf numFmtId="0" fontId="27" fillId="0" borderId="10" xfId="0" applyFont="1" applyBorder="1" applyAlignment="1">
      <alignment horizontal="center" vertical="center"/>
    </xf>
    <xf numFmtId="0" fontId="0" fillId="0" borderId="0" xfId="0"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14" fontId="39" fillId="0" borderId="0" xfId="0" applyNumberFormat="1" applyFont="1" applyBorder="1" applyAlignment="1">
      <alignment vertical="center"/>
    </xf>
    <xf numFmtId="14" fontId="39" fillId="0" borderId="0" xfId="0" applyNumberFormat="1" applyFont="1" applyBorder="1" applyAlignment="1">
      <alignment horizontal="center" vertical="center"/>
    </xf>
    <xf numFmtId="0" fontId="14" fillId="0" borderId="0" xfId="0" applyFont="1" applyBorder="1"/>
    <xf numFmtId="164" fontId="39" fillId="0" borderId="0" xfId="0" applyNumberFormat="1" applyFont="1" applyBorder="1" applyAlignment="1">
      <alignment vertical="center"/>
    </xf>
    <xf numFmtId="164" fontId="19" fillId="36" borderId="10" xfId="0" applyNumberFormat="1" applyFont="1" applyFill="1" applyBorder="1" applyAlignment="1">
      <alignment horizontal="center" vertical="center"/>
    </xf>
    <xf numFmtId="0" fontId="19" fillId="44" borderId="10" xfId="44" applyFont="1" applyFill="1" applyBorder="1" applyAlignment="1" applyProtection="1">
      <alignment vertical="center" wrapText="1"/>
      <protection locked="0"/>
    </xf>
    <xf numFmtId="0" fontId="18" fillId="47" borderId="10" xfId="44" applyFont="1" applyFill="1" applyBorder="1" applyAlignment="1" applyProtection="1">
      <alignment horizontal="center" vertical="center" wrapText="1"/>
      <protection locked="0"/>
    </xf>
    <xf numFmtId="167" fontId="18" fillId="47" borderId="10" xfId="47" applyNumberFormat="1" applyFont="1" applyFill="1" applyBorder="1" applyAlignment="1" applyProtection="1">
      <alignment horizontal="center" vertical="center" wrapText="1"/>
      <protection locked="0"/>
    </xf>
    <xf numFmtId="44" fontId="18" fillId="47" borderId="10" xfId="47" applyFont="1" applyFill="1" applyBorder="1" applyAlignment="1" applyProtection="1">
      <alignment horizontal="center" vertical="center" wrapText="1"/>
      <protection locked="0"/>
    </xf>
    <xf numFmtId="0" fontId="19" fillId="47" borderId="10" xfId="44" applyFont="1" applyFill="1" applyBorder="1" applyAlignment="1" applyProtection="1">
      <alignment horizontal="center" vertical="center" wrapText="1"/>
      <protection locked="0"/>
    </xf>
    <xf numFmtId="167" fontId="19" fillId="47" borderId="10" xfId="47" applyNumberFormat="1" applyFont="1" applyFill="1" applyBorder="1" applyAlignment="1" applyProtection="1">
      <alignment horizontal="center" vertical="center" wrapText="1"/>
      <protection locked="0"/>
    </xf>
    <xf numFmtId="44" fontId="19" fillId="47" borderId="10" xfId="47" applyFont="1" applyFill="1" applyBorder="1" applyAlignment="1" applyProtection="1">
      <alignment horizontal="center" vertical="center" wrapText="1"/>
      <protection locked="0"/>
    </xf>
    <xf numFmtId="14" fontId="18" fillId="47" borderId="10" xfId="44" applyNumberFormat="1" applyFont="1" applyFill="1" applyBorder="1" applyAlignment="1" applyProtection="1">
      <alignment horizontal="center" vertical="center" wrapText="1"/>
      <protection locked="0"/>
    </xf>
    <xf numFmtId="14" fontId="19" fillId="47" borderId="10" xfId="44" applyNumberFormat="1" applyFont="1" applyFill="1" applyBorder="1" applyAlignment="1" applyProtection="1">
      <alignment horizontal="center" vertical="center" wrapText="1"/>
      <protection locked="0"/>
    </xf>
    <xf numFmtId="0" fontId="18" fillId="0" borderId="10" xfId="44" applyFont="1" applyFill="1" applyBorder="1" applyAlignment="1">
      <alignment vertical="center" wrapText="1"/>
    </xf>
    <xf numFmtId="0" fontId="18" fillId="0" borderId="10" xfId="44" applyFont="1" applyFill="1" applyBorder="1" applyAlignment="1">
      <alignment vertical="center"/>
    </xf>
    <xf numFmtId="9" fontId="18" fillId="38" borderId="10" xfId="47" applyNumberFormat="1" applyFont="1" applyFill="1" applyBorder="1" applyAlignment="1" applyProtection="1">
      <alignment horizontal="center" vertical="center" wrapText="1"/>
      <protection locked="0"/>
    </xf>
    <xf numFmtId="44" fontId="19" fillId="38" borderId="10" xfId="44" applyNumberFormat="1" applyFont="1" applyFill="1" applyBorder="1" applyAlignment="1">
      <alignment horizontal="center"/>
    </xf>
    <xf numFmtId="0" fontId="19" fillId="34"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19" fillId="44" borderId="10" xfId="44" applyNumberFormat="1" applyFont="1" applyFill="1" applyBorder="1" applyAlignment="1" applyProtection="1">
      <alignment horizontal="left" vertical="center"/>
      <protection locked="0"/>
    </xf>
    <xf numFmtId="0" fontId="19" fillId="44" borderId="10" xfId="0" applyFont="1" applyFill="1" applyBorder="1" applyAlignment="1">
      <alignment horizontal="left" vertical="center" wrapText="1"/>
    </xf>
    <xf numFmtId="0" fontId="0" fillId="44" borderId="10" xfId="0" applyFill="1" applyBorder="1" applyAlignment="1">
      <alignment horizontal="center" vertical="center" wrapText="1"/>
    </xf>
    <xf numFmtId="0" fontId="0" fillId="0" borderId="0" xfId="0" applyFill="1" applyBorder="1" applyAlignment="1">
      <alignment vertical="center" wrapText="1"/>
    </xf>
    <xf numFmtId="0" fontId="40" fillId="0" borderId="0" xfId="55" applyAlignment="1">
      <alignment vertical="center"/>
    </xf>
    <xf numFmtId="0" fontId="40" fillId="0" borderId="21" xfId="55" applyBorder="1" applyAlignment="1">
      <alignment vertical="top"/>
    </xf>
    <xf numFmtId="0" fontId="0" fillId="0" borderId="12" xfId="0" applyFill="1" applyBorder="1" applyAlignment="1">
      <alignment horizontal="center" vertical="top" wrapText="1"/>
    </xf>
    <xf numFmtId="0" fontId="0" fillId="0" borderId="0" xfId="0" applyFill="1" applyBorder="1" applyAlignment="1">
      <alignment vertical="top"/>
    </xf>
    <xf numFmtId="164" fontId="18" fillId="37" borderId="17" xfId="0" applyNumberFormat="1" applyFont="1" applyFill="1" applyBorder="1" applyAlignment="1">
      <alignment vertical="center"/>
    </xf>
    <xf numFmtId="164" fontId="18" fillId="37" borderId="18" xfId="0" applyNumberFormat="1" applyFont="1" applyFill="1" applyBorder="1" applyAlignment="1">
      <alignment horizontal="center" vertical="center"/>
    </xf>
    <xf numFmtId="164" fontId="18" fillId="37" borderId="11" xfId="0" applyNumberFormat="1" applyFont="1" applyFill="1" applyBorder="1" applyAlignment="1">
      <alignment horizontal="center" vertical="center"/>
    </xf>
    <xf numFmtId="164" fontId="19" fillId="35" borderId="17" xfId="0" applyNumberFormat="1" applyFont="1" applyFill="1" applyBorder="1" applyAlignment="1">
      <alignment vertical="center"/>
    </xf>
    <xf numFmtId="164" fontId="19" fillId="35" borderId="18" xfId="0" applyNumberFormat="1" applyFont="1" applyFill="1" applyBorder="1" applyAlignment="1">
      <alignment vertical="center"/>
    </xf>
    <xf numFmtId="164" fontId="19" fillId="35" borderId="11" xfId="0" applyNumberFormat="1" applyFont="1" applyFill="1" applyBorder="1" applyAlignment="1">
      <alignment vertical="center"/>
    </xf>
    <xf numFmtId="164" fontId="19" fillId="38" borderId="17" xfId="0" applyNumberFormat="1" applyFont="1" applyFill="1" applyBorder="1" applyAlignment="1">
      <alignment vertical="center"/>
    </xf>
    <xf numFmtId="164" fontId="19" fillId="38" borderId="18" xfId="0" applyNumberFormat="1" applyFont="1" applyFill="1" applyBorder="1" applyAlignment="1">
      <alignment vertical="center"/>
    </xf>
    <xf numFmtId="164" fontId="19" fillId="38" borderId="11" xfId="0" applyNumberFormat="1" applyFont="1" applyFill="1" applyBorder="1" applyAlignment="1">
      <alignment vertical="center"/>
    </xf>
    <xf numFmtId="164" fontId="18" fillId="0" borderId="17" xfId="0" applyNumberFormat="1" applyFont="1" applyBorder="1" applyAlignment="1">
      <alignment vertical="center"/>
    </xf>
    <xf numFmtId="164" fontId="18" fillId="0" borderId="18" xfId="0" applyNumberFormat="1" applyFont="1" applyBorder="1" applyAlignment="1">
      <alignment vertical="center"/>
    </xf>
    <xf numFmtId="164" fontId="18" fillId="0" borderId="22" xfId="0" applyNumberFormat="1" applyFont="1" applyBorder="1" applyAlignment="1">
      <alignment vertical="top"/>
    </xf>
    <xf numFmtId="164" fontId="18" fillId="0" borderId="20" xfId="0" applyNumberFormat="1" applyFont="1" applyBorder="1" applyAlignment="1">
      <alignment vertical="top"/>
    </xf>
    <xf numFmtId="164" fontId="18" fillId="0" borderId="16" xfId="0" applyNumberFormat="1" applyFont="1" applyBorder="1" applyAlignment="1">
      <alignment vertical="top"/>
    </xf>
    <xf numFmtId="164" fontId="18" fillId="0" borderId="0" xfId="0" applyNumberFormat="1" applyFont="1" applyBorder="1" applyAlignment="1">
      <alignment vertical="top"/>
    </xf>
    <xf numFmtId="164" fontId="18" fillId="0" borderId="21" xfId="0" applyNumberFormat="1" applyFont="1" applyBorder="1" applyAlignment="1">
      <alignment vertical="top"/>
    </xf>
    <xf numFmtId="164" fontId="18" fillId="0" borderId="19" xfId="0" applyNumberFormat="1" applyFont="1" applyBorder="1" applyAlignment="1">
      <alignment vertical="top"/>
    </xf>
    <xf numFmtId="164" fontId="18" fillId="37" borderId="18" xfId="0" applyNumberFormat="1" applyFont="1" applyFill="1" applyBorder="1" applyAlignment="1">
      <alignment vertical="center"/>
    </xf>
    <xf numFmtId="164" fontId="18" fillId="37" borderId="20" xfId="0" applyNumberFormat="1" applyFont="1" applyFill="1" applyBorder="1" applyAlignment="1">
      <alignment vertical="center"/>
    </xf>
    <xf numFmtId="164" fontId="18" fillId="37" borderId="20" xfId="0" applyNumberFormat="1" applyFont="1" applyFill="1" applyBorder="1" applyAlignment="1">
      <alignment horizontal="center" vertical="center"/>
    </xf>
    <xf numFmtId="164" fontId="18" fillId="37" borderId="14" xfId="0" applyNumberFormat="1" applyFont="1" applyFill="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2" xfId="0" applyFont="1" applyBorder="1" applyAlignment="1">
      <alignment vertical="center"/>
    </xf>
    <xf numFmtId="0" fontId="18" fillId="0" borderId="11" xfId="0" applyFont="1" applyBorder="1" applyAlignment="1">
      <alignment vertical="center"/>
    </xf>
    <xf numFmtId="164" fontId="19" fillId="38" borderId="22" xfId="0" applyNumberFormat="1" applyFont="1" applyFill="1" applyBorder="1" applyAlignment="1">
      <alignment vertical="center"/>
    </xf>
    <xf numFmtId="164" fontId="19" fillId="38" borderId="20" xfId="0" applyNumberFormat="1" applyFont="1" applyFill="1" applyBorder="1" applyAlignment="1">
      <alignment vertical="center"/>
    </xf>
    <xf numFmtId="164" fontId="19" fillId="38" borderId="14" xfId="0" applyNumberFormat="1" applyFont="1" applyFill="1" applyBorder="1" applyAlignment="1">
      <alignment vertical="center"/>
    </xf>
    <xf numFmtId="164" fontId="18" fillId="0" borderId="22" xfId="0" applyNumberFormat="1" applyFont="1" applyBorder="1" applyAlignment="1">
      <alignment vertical="center"/>
    </xf>
    <xf numFmtId="164" fontId="18" fillId="0" borderId="20" xfId="0" applyNumberFormat="1" applyFont="1" applyBorder="1" applyAlignment="1">
      <alignment vertical="center"/>
    </xf>
    <xf numFmtId="0" fontId="0" fillId="0" borderId="14" xfId="0" applyFill="1" applyBorder="1"/>
    <xf numFmtId="0" fontId="0" fillId="0" borderId="15" xfId="0" applyBorder="1"/>
    <xf numFmtId="0" fontId="0" fillId="0" borderId="19" xfId="0" applyBorder="1"/>
    <xf numFmtId="0" fontId="0" fillId="0" borderId="12" xfId="0" applyBorder="1"/>
    <xf numFmtId="0" fontId="42" fillId="0" borderId="0" xfId="0" applyFont="1" applyAlignment="1">
      <alignment vertical="center"/>
    </xf>
    <xf numFmtId="0" fontId="43" fillId="0" borderId="0" xfId="0" applyFont="1" applyAlignment="1">
      <alignment vertical="center"/>
    </xf>
    <xf numFmtId="0" fontId="28" fillId="38" borderId="17" xfId="0" applyFont="1" applyFill="1" applyBorder="1" applyAlignment="1" applyProtection="1">
      <alignment horizontal="left" vertical="center" wrapText="1"/>
    </xf>
    <xf numFmtId="0" fontId="28" fillId="44" borderId="17" xfId="0"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1" xfId="0" applyFont="1" applyFill="1" applyBorder="1" applyAlignment="1" applyProtection="1">
      <alignment horizontal="center" vertical="center" wrapText="1"/>
    </xf>
    <xf numFmtId="164" fontId="25" fillId="0" borderId="10" xfId="42" applyNumberFormat="1" applyFont="1" applyFill="1" applyBorder="1" applyAlignment="1" applyProtection="1">
      <alignment horizontal="center" vertical="center" wrapText="1"/>
      <protection locked="0"/>
    </xf>
    <xf numFmtId="0" fontId="0" fillId="0" borderId="0" xfId="0" applyAlignment="1">
      <alignment vertical="center"/>
    </xf>
    <xf numFmtId="0" fontId="28" fillId="38" borderId="17" xfId="0" applyFont="1" applyFill="1" applyBorder="1" applyAlignment="1" applyProtection="1">
      <alignment horizontal="left" vertical="center" wrapText="1"/>
    </xf>
    <xf numFmtId="0" fontId="19" fillId="33" borderId="10" xfId="44" applyFont="1" applyFill="1" applyBorder="1" applyAlignment="1">
      <alignment horizontal="center" vertical="center" wrapText="1"/>
    </xf>
    <xf numFmtId="0" fontId="0" fillId="0" borderId="0" xfId="0" applyAlignment="1">
      <alignment vertical="center"/>
    </xf>
    <xf numFmtId="49" fontId="25" fillId="44" borderId="10" xfId="0" applyNumberFormat="1" applyFont="1" applyFill="1" applyBorder="1" applyAlignment="1" applyProtection="1">
      <alignment horizontal="center" vertical="center" wrapText="1"/>
      <protection locked="0"/>
    </xf>
    <xf numFmtId="14" fontId="25" fillId="44" borderId="10" xfId="0" applyNumberFormat="1" applyFont="1" applyFill="1" applyBorder="1" applyAlignment="1" applyProtection="1">
      <alignment horizontal="left" vertical="center" wrapText="1" indent="1"/>
      <protection locked="0"/>
    </xf>
    <xf numFmtId="0" fontId="28" fillId="38" borderId="17" xfId="0" applyFont="1" applyFill="1" applyBorder="1" applyAlignment="1" applyProtection="1">
      <alignment vertical="center"/>
    </xf>
    <xf numFmtId="0" fontId="28" fillId="38" borderId="18" xfId="0" applyFont="1" applyFill="1" applyBorder="1" applyAlignment="1" applyProtection="1">
      <alignment vertical="center"/>
    </xf>
    <xf numFmtId="164" fontId="28" fillId="0" borderId="10" xfId="0" applyNumberFormat="1" applyFont="1" applyFill="1" applyBorder="1" applyAlignment="1" applyProtection="1">
      <alignment vertical="center" wrapText="1"/>
    </xf>
    <xf numFmtId="164" fontId="14" fillId="0" borderId="0" xfId="0" applyNumberFormat="1" applyFont="1" applyBorder="1"/>
    <xf numFmtId="49" fontId="25" fillId="44" borderId="10" xfId="0" applyNumberFormat="1" applyFont="1" applyFill="1" applyBorder="1" applyAlignment="1" applyProtection="1">
      <alignment horizontal="left" vertical="center" wrapText="1" indent="1"/>
      <protection locked="0"/>
    </xf>
    <xf numFmtId="49" fontId="25" fillId="44" borderId="10" xfId="0" applyNumberFormat="1" applyFont="1" applyFill="1" applyBorder="1" applyAlignment="1" applyProtection="1">
      <alignment vertical="center"/>
      <protection locked="0"/>
    </xf>
    <xf numFmtId="49" fontId="25" fillId="44" borderId="10" xfId="42" applyNumberFormat="1" applyFont="1" applyFill="1" applyBorder="1" applyAlignment="1" applyProtection="1">
      <alignment horizontal="center" vertical="center" wrapText="1"/>
      <protection locked="0"/>
    </xf>
    <xf numFmtId="49" fontId="14" fillId="0" borderId="0" xfId="0" applyNumberFormat="1" applyFont="1" applyBorder="1"/>
    <xf numFmtId="0" fontId="28" fillId="38" borderId="17" xfId="0" applyFont="1" applyFill="1" applyBorder="1" applyAlignment="1" applyProtection="1">
      <alignment horizontal="left" vertical="center" wrapText="1"/>
    </xf>
    <xf numFmtId="0" fontId="19" fillId="33" borderId="10" xfId="44" applyFont="1" applyFill="1" applyBorder="1" applyAlignment="1">
      <alignment horizontal="center" vertical="center" wrapText="1"/>
    </xf>
    <xf numFmtId="164" fontId="25" fillId="37" borderId="10" xfId="0" applyNumberFormat="1" applyFont="1" applyFill="1" applyBorder="1" applyAlignment="1" applyProtection="1">
      <alignment horizontal="left" vertical="center" wrapText="1" indent="1"/>
      <protection locked="0"/>
    </xf>
    <xf numFmtId="0" fontId="28" fillId="38" borderId="12" xfId="0" applyFont="1" applyFill="1" applyBorder="1" applyAlignment="1" applyProtection="1">
      <alignment horizontal="center" vertical="center" wrapText="1"/>
    </xf>
    <xf numFmtId="0" fontId="19" fillId="33" borderId="10" xfId="44" applyFont="1" applyFill="1" applyBorder="1" applyAlignment="1">
      <alignment horizontal="center" vertical="center"/>
    </xf>
    <xf numFmtId="0" fontId="19" fillId="33" borderId="10" xfId="44" applyFont="1" applyFill="1" applyBorder="1" applyAlignment="1">
      <alignment horizontal="center" vertical="center"/>
    </xf>
    <xf numFmtId="0" fontId="28" fillId="38" borderId="10" xfId="0" applyFont="1" applyFill="1" applyBorder="1" applyAlignment="1" applyProtection="1">
      <alignment vertical="center" wrapText="1"/>
    </xf>
    <xf numFmtId="0" fontId="39" fillId="0" borderId="0" xfId="0" applyNumberFormat="1" applyFont="1" applyBorder="1" applyAlignment="1">
      <alignment vertical="center"/>
    </xf>
    <xf numFmtId="43" fontId="34" fillId="45" borderId="24" xfId="43" applyNumberFormat="1" applyFont="1" applyFill="1" applyBorder="1" applyAlignment="1" applyProtection="1">
      <alignment horizontal="center" vertical="center" wrapText="1"/>
      <protection locked="0"/>
    </xf>
    <xf numFmtId="43" fontId="34" fillId="45" borderId="25" xfId="43" applyNumberFormat="1" applyFont="1" applyFill="1" applyBorder="1" applyAlignment="1" applyProtection="1">
      <alignment horizontal="center" vertical="center" wrapText="1"/>
      <protection locked="0"/>
    </xf>
    <xf numFmtId="43" fontId="34" fillId="45" borderId="13" xfId="43" applyNumberFormat="1" applyFont="1" applyFill="1" applyBorder="1" applyAlignment="1" applyProtection="1">
      <alignment horizontal="center" vertical="center" wrapText="1"/>
      <protection locked="0"/>
    </xf>
    <xf numFmtId="0" fontId="44" fillId="0" borderId="0" xfId="0" applyFont="1" applyFill="1" applyBorder="1" applyAlignment="1">
      <alignment horizontal="right" vertical="center"/>
    </xf>
    <xf numFmtId="0" fontId="0" fillId="0" borderId="0" xfId="0" applyFill="1" applyBorder="1" applyAlignment="1">
      <alignment horizontal="left" vertical="center" wrapText="1"/>
    </xf>
    <xf numFmtId="0" fontId="0" fillId="0" borderId="22" xfId="0" applyFill="1" applyBorder="1" applyAlignment="1">
      <alignment horizontal="left" vertical="top" wrapText="1"/>
    </xf>
    <xf numFmtId="0" fontId="0" fillId="0" borderId="14" xfId="0" applyFill="1" applyBorder="1" applyAlignment="1">
      <alignment horizontal="left" vertical="top" wrapText="1"/>
    </xf>
    <xf numFmtId="164" fontId="19" fillId="0" borderId="17" xfId="0" applyNumberFormat="1" applyFont="1" applyBorder="1" applyAlignment="1">
      <alignment horizontal="left" vertical="center" wrapText="1"/>
    </xf>
    <xf numFmtId="164" fontId="19" fillId="0" borderId="18" xfId="0" applyNumberFormat="1" applyFont="1" applyBorder="1" applyAlignment="1">
      <alignment horizontal="left" vertical="center" wrapText="1"/>
    </xf>
    <xf numFmtId="164" fontId="19" fillId="0" borderId="11" xfId="0" applyNumberFormat="1" applyFont="1" applyBorder="1" applyAlignment="1">
      <alignment horizontal="left" vertical="center" wrapText="1"/>
    </xf>
    <xf numFmtId="164" fontId="19" fillId="38" borderId="17" xfId="0" applyNumberFormat="1" applyFont="1" applyFill="1" applyBorder="1" applyAlignment="1">
      <alignment horizontal="left" vertical="center" wrapText="1"/>
    </xf>
    <xf numFmtId="164" fontId="19" fillId="38" borderId="18" xfId="0" applyNumberFormat="1" applyFont="1" applyFill="1" applyBorder="1" applyAlignment="1">
      <alignment horizontal="left" vertical="center"/>
    </xf>
    <xf numFmtId="164" fontId="19" fillId="38" borderId="11" xfId="0" applyNumberFormat="1" applyFont="1" applyFill="1" applyBorder="1" applyAlignment="1">
      <alignment horizontal="left" vertical="center"/>
    </xf>
    <xf numFmtId="0" fontId="19" fillId="0" borderId="22" xfId="0" applyFont="1" applyBorder="1" applyAlignment="1">
      <alignment horizontal="left" vertical="center" wrapText="1"/>
    </xf>
    <xf numFmtId="0" fontId="19" fillId="0" borderId="20" xfId="0" applyFont="1" applyBorder="1" applyAlignment="1">
      <alignment horizontal="left" vertical="center" wrapText="1"/>
    </xf>
    <xf numFmtId="0" fontId="19" fillId="0" borderId="14" xfId="0" applyFont="1" applyBorder="1" applyAlignment="1">
      <alignment horizontal="left" vertical="center" wrapText="1"/>
    </xf>
    <xf numFmtId="0" fontId="19" fillId="0" borderId="21" xfId="0" applyFont="1" applyBorder="1" applyAlignment="1">
      <alignment horizontal="left"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20" fillId="0" borderId="0" xfId="0" applyFont="1" applyFill="1" applyBorder="1" applyAlignment="1">
      <alignment horizontal="center" vertical="center" wrapText="1"/>
    </xf>
    <xf numFmtId="0" fontId="0" fillId="0" borderId="0" xfId="0" applyAlignment="1">
      <alignment vertical="center"/>
    </xf>
    <xf numFmtId="0" fontId="0" fillId="0" borderId="19" xfId="0" applyBorder="1" applyAlignment="1">
      <alignment vertical="center"/>
    </xf>
    <xf numFmtId="164" fontId="18" fillId="0" borderId="10" xfId="0" applyNumberFormat="1" applyFont="1" applyBorder="1" applyAlignment="1">
      <alignment horizontal="left" vertical="top"/>
    </xf>
    <xf numFmtId="164" fontId="19" fillId="0" borderId="22" xfId="0" applyNumberFormat="1" applyFont="1" applyBorder="1" applyAlignment="1">
      <alignment horizontal="left" vertical="center"/>
    </xf>
    <xf numFmtId="164" fontId="19" fillId="0" borderId="14" xfId="0" applyNumberFormat="1" applyFont="1" applyBorder="1" applyAlignment="1">
      <alignment horizontal="left" vertical="center"/>
    </xf>
    <xf numFmtId="164" fontId="19" fillId="0" borderId="16" xfId="0" applyNumberFormat="1" applyFont="1" applyBorder="1" applyAlignment="1">
      <alignment horizontal="left" vertical="center"/>
    </xf>
    <xf numFmtId="164" fontId="19" fillId="0" borderId="15" xfId="0" applyNumberFormat="1" applyFont="1" applyBorder="1" applyAlignment="1">
      <alignment horizontal="left" vertical="center"/>
    </xf>
    <xf numFmtId="164" fontId="19" fillId="0" borderId="21" xfId="0" applyNumberFormat="1" applyFont="1" applyBorder="1" applyAlignment="1">
      <alignment horizontal="left" vertical="center"/>
    </xf>
    <xf numFmtId="164" fontId="19" fillId="0" borderId="12" xfId="0" applyNumberFormat="1" applyFont="1" applyBorder="1" applyAlignment="1">
      <alignment horizontal="left"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1" xfId="0" applyFont="1" applyFill="1" applyBorder="1" applyAlignment="1">
      <alignment horizontal="center" vertical="center"/>
    </xf>
    <xf numFmtId="164" fontId="18" fillId="0" borderId="13" xfId="0" applyNumberFormat="1" applyFont="1" applyBorder="1" applyAlignment="1">
      <alignment horizontal="left" vertical="center"/>
    </xf>
    <xf numFmtId="164" fontId="19" fillId="35" borderId="10" xfId="0" applyNumberFormat="1" applyFont="1" applyFill="1" applyBorder="1" applyAlignment="1">
      <alignment horizontal="center" vertical="center"/>
    </xf>
    <xf numFmtId="164" fontId="19" fillId="38" borderId="17" xfId="0" applyNumberFormat="1" applyFont="1" applyFill="1" applyBorder="1" applyAlignment="1">
      <alignment horizontal="left" vertical="center"/>
    </xf>
    <xf numFmtId="164" fontId="18" fillId="0" borderId="10" xfId="0" applyNumberFormat="1" applyFont="1" applyBorder="1" applyAlignment="1">
      <alignment horizontal="left" vertical="center"/>
    </xf>
    <xf numFmtId="9" fontId="28" fillId="44" borderId="17" xfId="0" applyNumberFormat="1" applyFont="1" applyFill="1" applyBorder="1" applyAlignment="1" applyProtection="1">
      <alignment horizontal="left" vertical="center" wrapText="1"/>
      <protection locked="0"/>
    </xf>
    <xf numFmtId="0" fontId="28" fillId="44" borderId="18" xfId="0" applyFont="1" applyFill="1" applyBorder="1" applyAlignment="1" applyProtection="1">
      <alignment horizontal="left" vertical="center" wrapText="1"/>
      <protection locked="0"/>
    </xf>
    <xf numFmtId="0" fontId="28" fillId="44" borderId="11" xfId="0" applyFont="1" applyFill="1" applyBorder="1" applyAlignment="1" applyProtection="1">
      <alignment horizontal="left" vertical="center" wrapText="1"/>
      <protection locked="0"/>
    </xf>
    <xf numFmtId="0" fontId="28" fillId="38" borderId="17" xfId="0" applyFont="1" applyFill="1" applyBorder="1" applyAlignment="1" applyProtection="1">
      <alignment horizontal="left" vertical="center" wrapText="1"/>
    </xf>
    <xf numFmtId="0" fontId="28" fillId="38" borderId="11" xfId="0" applyFont="1" applyFill="1" applyBorder="1" applyAlignment="1" applyProtection="1">
      <alignment horizontal="left" vertical="center" wrapText="1"/>
    </xf>
    <xf numFmtId="0" fontId="28" fillId="44" borderId="17" xfId="0" applyFont="1" applyFill="1" applyBorder="1" applyAlignment="1" applyProtection="1">
      <alignment horizontal="left" vertical="center" wrapText="1"/>
      <protection locked="0"/>
    </xf>
    <xf numFmtId="43" fontId="25" fillId="0" borderId="25" xfId="43" applyNumberFormat="1" applyFont="1" applyFill="1" applyBorder="1" applyAlignment="1" applyProtection="1">
      <alignment horizontal="center" vertical="center" wrapText="1"/>
      <protection locked="0"/>
    </xf>
    <xf numFmtId="43" fontId="25" fillId="0" borderId="13" xfId="43" applyNumberFormat="1" applyFont="1" applyFill="1" applyBorder="1" applyAlignment="1" applyProtection="1">
      <alignment horizontal="center" vertical="center" wrapText="1"/>
      <protection locked="0"/>
    </xf>
    <xf numFmtId="0" fontId="28" fillId="38" borderId="17" xfId="0" applyFont="1" applyFill="1" applyBorder="1" applyAlignment="1" applyProtection="1">
      <alignment horizontal="center" vertical="center" wrapText="1"/>
    </xf>
    <xf numFmtId="0" fontId="28" fillId="38" borderId="18" xfId="0" applyFont="1" applyFill="1" applyBorder="1" applyAlignment="1" applyProtection="1">
      <alignment horizontal="center" vertical="center" wrapText="1"/>
    </xf>
    <xf numFmtId="0" fontId="28" fillId="38" borderId="11" xfId="0" applyFont="1" applyFill="1" applyBorder="1" applyAlignment="1" applyProtection="1">
      <alignment horizontal="center" vertical="center" wrapText="1"/>
    </xf>
    <xf numFmtId="165" fontId="25" fillId="0" borderId="16" xfId="45" applyNumberFormat="1" applyFont="1" applyFill="1" applyBorder="1" applyAlignment="1" applyProtection="1">
      <alignment horizontal="center" vertical="center" wrapText="1"/>
    </xf>
    <xf numFmtId="0" fontId="19" fillId="33" borderId="11" xfId="44" applyFont="1" applyFill="1" applyBorder="1" applyAlignment="1">
      <alignment horizontal="center" vertical="center" wrapText="1"/>
    </xf>
    <xf numFmtId="0" fontId="19" fillId="33" borderId="10" xfId="44" applyFont="1" applyFill="1" applyBorder="1" applyAlignment="1">
      <alignment horizontal="center" vertical="center" wrapText="1"/>
    </xf>
    <xf numFmtId="43" fontId="25" fillId="0" borderId="14" xfId="43" applyNumberFormat="1" applyFont="1" applyFill="1" applyBorder="1" applyAlignment="1" applyProtection="1">
      <alignment horizontal="center" vertical="center" wrapText="1"/>
      <protection locked="0"/>
    </xf>
    <xf numFmtId="43" fontId="25" fillId="0" borderId="15" xfId="43" applyNumberFormat="1" applyFont="1" applyFill="1" applyBorder="1" applyAlignment="1" applyProtection="1">
      <alignment horizontal="center" vertical="center" wrapText="1"/>
      <protection locked="0"/>
    </xf>
    <xf numFmtId="43" fontId="25" fillId="0" borderId="12" xfId="43" applyNumberFormat="1" applyFont="1" applyFill="1" applyBorder="1" applyAlignment="1" applyProtection="1">
      <alignment horizontal="center" vertical="center" wrapText="1"/>
      <protection locked="0"/>
    </xf>
    <xf numFmtId="43" fontId="25" fillId="0" borderId="24" xfId="43" applyNumberFormat="1" applyFont="1" applyFill="1" applyBorder="1" applyAlignment="1" applyProtection="1">
      <alignment horizontal="center" vertical="center" wrapText="1"/>
      <protection locked="0"/>
    </xf>
    <xf numFmtId="10" fontId="28" fillId="44" borderId="17" xfId="0" applyNumberFormat="1" applyFont="1" applyFill="1" applyBorder="1" applyAlignment="1" applyProtection="1">
      <alignment horizontal="left" vertical="center" wrapText="1"/>
      <protection locked="0"/>
    </xf>
    <xf numFmtId="10" fontId="28" fillId="44" borderId="18" xfId="0" applyNumberFormat="1" applyFont="1" applyFill="1" applyBorder="1" applyAlignment="1" applyProtection="1">
      <alignment horizontal="left" vertical="center" wrapText="1"/>
      <protection locked="0"/>
    </xf>
    <xf numFmtId="10" fontId="28" fillId="44" borderId="11" xfId="0" applyNumberFormat="1" applyFont="1" applyFill="1" applyBorder="1" applyAlignment="1" applyProtection="1">
      <alignment horizontal="left" vertical="center" wrapText="1"/>
      <protection locked="0"/>
    </xf>
    <xf numFmtId="0" fontId="19" fillId="44" borderId="17" xfId="44" applyFont="1" applyFill="1" applyBorder="1" applyAlignment="1" applyProtection="1">
      <alignment horizontal="left" vertical="center" wrapText="1"/>
      <protection locked="0"/>
    </xf>
    <xf numFmtId="0" fontId="19" fillId="44" borderId="11" xfId="44" applyFont="1" applyFill="1" applyBorder="1" applyAlignment="1" applyProtection="1">
      <alignment horizontal="left" vertical="center" wrapText="1"/>
      <protection locked="0"/>
    </xf>
    <xf numFmtId="0" fontId="19" fillId="44" borderId="22" xfId="44" applyFont="1" applyFill="1" applyBorder="1" applyAlignment="1" applyProtection="1">
      <alignment horizontal="left" vertical="center" wrapText="1"/>
      <protection locked="0"/>
    </xf>
    <xf numFmtId="0" fontId="19" fillId="44" borderId="14" xfId="44" applyFont="1" applyFill="1" applyBorder="1" applyAlignment="1" applyProtection="1">
      <alignment horizontal="left" vertical="center" wrapText="1"/>
      <protection locked="0"/>
    </xf>
    <xf numFmtId="0" fontId="28" fillId="38" borderId="10" xfId="0" applyFont="1" applyFill="1" applyBorder="1" applyAlignment="1" applyProtection="1">
      <alignment horizontal="center" vertical="center" wrapText="1"/>
    </xf>
    <xf numFmtId="0" fontId="19" fillId="33" borderId="10" xfId="44" applyFont="1" applyFill="1" applyBorder="1" applyAlignment="1">
      <alignment horizontal="center" vertical="center"/>
    </xf>
    <xf numFmtId="0" fontId="28" fillId="0" borderId="17"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46" borderId="17" xfId="0" applyFont="1" applyFill="1" applyBorder="1" applyAlignment="1" applyProtection="1">
      <alignment horizontal="left" vertical="center" wrapText="1"/>
    </xf>
    <xf numFmtId="0" fontId="28" fillId="46" borderId="18" xfId="0" applyFont="1" applyFill="1" applyBorder="1" applyAlignment="1" applyProtection="1">
      <alignment horizontal="left" vertical="center" wrapText="1"/>
    </xf>
    <xf numFmtId="0" fontId="28" fillId="46" borderId="11" xfId="0" applyFont="1" applyFill="1" applyBorder="1" applyAlignment="1" applyProtection="1">
      <alignment horizontal="left" vertical="center" wrapText="1"/>
    </xf>
    <xf numFmtId="0" fontId="19" fillId="33" borderId="17" xfId="44" applyFont="1" applyFill="1" applyBorder="1" applyAlignment="1">
      <alignment horizontal="center" vertical="center"/>
    </xf>
    <xf numFmtId="0" fontId="19" fillId="33" borderId="18" xfId="44" applyFont="1" applyFill="1" applyBorder="1" applyAlignment="1">
      <alignment horizontal="center" vertical="center"/>
    </xf>
    <xf numFmtId="0" fontId="19" fillId="33" borderId="11" xfId="44" applyFont="1" applyFill="1" applyBorder="1" applyAlignment="1">
      <alignment horizontal="center" vertical="center"/>
    </xf>
    <xf numFmtId="0" fontId="27" fillId="39" borderId="17" xfId="44" applyFont="1" applyFill="1" applyBorder="1" applyAlignment="1">
      <alignment horizontal="center" vertical="center" wrapText="1"/>
    </xf>
    <xf numFmtId="0" fontId="27" fillId="39" borderId="18" xfId="44" applyFont="1" applyFill="1" applyBorder="1" applyAlignment="1">
      <alignment horizontal="center" vertical="center" wrapText="1"/>
    </xf>
    <xf numFmtId="0" fontId="27" fillId="39" borderId="11" xfId="44" applyFont="1" applyFill="1" applyBorder="1" applyAlignment="1">
      <alignment horizontal="center" vertical="center" wrapText="1"/>
    </xf>
    <xf numFmtId="164" fontId="19" fillId="35" borderId="17" xfId="0" applyNumberFormat="1" applyFont="1" applyFill="1" applyBorder="1" applyAlignment="1">
      <alignment horizontal="center" vertical="center"/>
    </xf>
    <xf numFmtId="164" fontId="19" fillId="35" borderId="18" xfId="0" applyNumberFormat="1" applyFont="1" applyFill="1" applyBorder="1" applyAlignment="1">
      <alignment horizontal="center" vertical="center"/>
    </xf>
    <xf numFmtId="164" fontId="19" fillId="35" borderId="11" xfId="0" applyNumberFormat="1" applyFont="1" applyFill="1" applyBorder="1" applyAlignment="1">
      <alignment horizontal="center" vertical="center"/>
    </xf>
    <xf numFmtId="0" fontId="19" fillId="44" borderId="10" xfId="44" applyFont="1" applyFill="1" applyBorder="1" applyAlignment="1" applyProtection="1">
      <alignment horizontal="center" vertical="center" wrapText="1"/>
      <protection locked="0"/>
    </xf>
    <xf numFmtId="0" fontId="19" fillId="44" borderId="10" xfId="44" applyFont="1" applyFill="1" applyBorder="1" applyAlignment="1" applyProtection="1">
      <alignment horizontal="left" vertical="center" wrapText="1"/>
      <protection locked="0"/>
    </xf>
    <xf numFmtId="164" fontId="19" fillId="0" borderId="24" xfId="0" applyNumberFormat="1" applyFont="1" applyBorder="1" applyAlignment="1">
      <alignment horizontal="left" vertical="center" wrapText="1"/>
    </xf>
    <xf numFmtId="164" fontId="19" fillId="0" borderId="25" xfId="0" applyNumberFormat="1" applyFont="1" applyBorder="1" applyAlignment="1">
      <alignment horizontal="left" vertical="center" wrapText="1"/>
    </xf>
    <xf numFmtId="164" fontId="19" fillId="0" borderId="13" xfId="0" applyNumberFormat="1" applyFont="1" applyBorder="1" applyAlignment="1">
      <alignment horizontal="left" vertical="center" wrapText="1"/>
    </xf>
    <xf numFmtId="164" fontId="19" fillId="0" borderId="22" xfId="0" applyNumberFormat="1" applyFont="1" applyBorder="1" applyAlignment="1">
      <alignment horizontal="left" vertical="center" wrapText="1"/>
    </xf>
    <xf numFmtId="164" fontId="19" fillId="0" borderId="20" xfId="0" applyNumberFormat="1" applyFont="1" applyBorder="1" applyAlignment="1">
      <alignment horizontal="left" vertical="center" wrapText="1"/>
    </xf>
    <xf numFmtId="164" fontId="19" fillId="0" borderId="14" xfId="0" applyNumberFormat="1" applyFont="1" applyBorder="1" applyAlignment="1">
      <alignment horizontal="left" vertical="center" wrapText="1"/>
    </xf>
    <xf numFmtId="164" fontId="19" fillId="0" borderId="21" xfId="0" applyNumberFormat="1" applyFont="1" applyBorder="1" applyAlignment="1">
      <alignment horizontal="left" vertical="center" wrapText="1"/>
    </xf>
    <xf numFmtId="164" fontId="19" fillId="0" borderId="19" xfId="0" applyNumberFormat="1" applyFont="1" applyBorder="1" applyAlignment="1">
      <alignment horizontal="left" vertical="center" wrapText="1"/>
    </xf>
    <xf numFmtId="164" fontId="19" fillId="0" borderId="12" xfId="0" applyNumberFormat="1" applyFont="1" applyBorder="1" applyAlignment="1">
      <alignment horizontal="left" vertical="center" wrapText="1"/>
    </xf>
    <xf numFmtId="164" fontId="19" fillId="38" borderId="18" xfId="0" applyNumberFormat="1" applyFont="1" applyFill="1" applyBorder="1" applyAlignment="1">
      <alignment horizontal="left" vertical="center" wrapText="1"/>
    </xf>
    <xf numFmtId="164" fontId="19" fillId="38" borderId="19" xfId="0" applyNumberFormat="1" applyFont="1" applyFill="1" applyBorder="1" applyAlignment="1">
      <alignment horizontal="left" vertical="center" wrapText="1"/>
    </xf>
    <xf numFmtId="164" fontId="19" fillId="38" borderId="12" xfId="0" applyNumberFormat="1" applyFont="1" applyFill="1" applyBorder="1" applyAlignment="1">
      <alignment horizontal="left" vertical="center" wrapText="1"/>
    </xf>
    <xf numFmtId="0" fontId="19" fillId="0" borderId="22" xfId="0" applyFont="1" applyBorder="1" applyAlignment="1">
      <alignment horizontal="left" vertical="top" wrapText="1"/>
    </xf>
    <xf numFmtId="0" fontId="19" fillId="0" borderId="20" xfId="0" applyFont="1" applyBorder="1" applyAlignment="1">
      <alignment horizontal="left" vertical="top" wrapText="1"/>
    </xf>
    <xf numFmtId="0" fontId="19" fillId="0" borderId="14" xfId="0" applyFont="1" applyBorder="1" applyAlignment="1">
      <alignment horizontal="left" vertical="top" wrapText="1"/>
    </xf>
    <xf numFmtId="0" fontId="19" fillId="0" borderId="21" xfId="0" applyFont="1" applyBorder="1" applyAlignment="1">
      <alignment horizontal="left" vertical="top" wrapText="1"/>
    </xf>
    <xf numFmtId="0" fontId="19" fillId="0" borderId="19" xfId="0" applyFont="1" applyBorder="1" applyAlignment="1">
      <alignment horizontal="left" vertical="top" wrapText="1"/>
    </xf>
    <xf numFmtId="0" fontId="19" fillId="0" borderId="12" xfId="0" applyFont="1" applyBorder="1" applyAlignment="1">
      <alignment horizontal="left" vertical="top" wrapText="1"/>
    </xf>
  </cellXfs>
  <cellStyles count="5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Euro" xfId="45"/>
    <cellStyle name="Euro 2" xfId="46"/>
    <cellStyle name="Insatisfaisant" xfId="7" builtinId="27" customBuiltin="1"/>
    <cellStyle name="Lien hypertexte" xfId="55" builtinId="8"/>
    <cellStyle name="Monétaire" xfId="42" builtinId="4"/>
    <cellStyle name="Monétaire 2" xfId="47"/>
    <cellStyle name="Neutre" xfId="8" builtinId="28" customBuiltin="1"/>
    <cellStyle name="Normal" xfId="0" builtinId="0"/>
    <cellStyle name="Normal 2" xfId="44"/>
    <cellStyle name="Normal 3" xfId="48"/>
    <cellStyle name="Normal 3 2" xfId="49"/>
    <cellStyle name="Normal 4" xfId="50"/>
    <cellStyle name="Normal 4 2" xfId="51"/>
    <cellStyle name="Normal 5" xfId="54"/>
    <cellStyle name="Pourcentage" xfId="43" builtinId="5"/>
    <cellStyle name="Pourcentage 2" xfId="52"/>
    <cellStyle name="Pourcentage 3" xfId="53"/>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
    <dxf>
      <numFmt numFmtId="164" formatCode="_-* #,##0.00\ [$€-40C]_-;\-* #,##0.00\ [$€-40C]_-;_-* &quot;-&quot;??\ [$€-40C]_-;_-@_-"/>
    </dxf>
    <dxf>
      <numFmt numFmtId="164" formatCode="_-* #,##0.00\ [$€-40C]_-;\-* #,##0.00\ [$€-40C]_-;_-* &quot;-&quot;??\ [$€-40C]_-;_-@_-"/>
    </dxf>
  </dxfs>
  <tableStyles count="0" defaultTableStyle="TableStyleMedium2" defaultPivotStyle="PivotStyleLight16"/>
  <colors>
    <mruColors>
      <color rgb="FFFBFFD9"/>
      <color rgb="FFF0F2AE"/>
      <color rgb="FFF5FEA2"/>
      <color rgb="FFF9FE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2.pn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1.jpe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2656415</xdr:colOff>
      <xdr:row>0</xdr:row>
      <xdr:rowOff>42332</xdr:rowOff>
    </xdr:from>
    <xdr:to>
      <xdr:col>1</xdr:col>
      <xdr:colOff>7647098</xdr:colOff>
      <xdr:row>1</xdr:row>
      <xdr:rowOff>254000</xdr:rowOff>
    </xdr:to>
    <xdr:grpSp>
      <xdr:nvGrpSpPr>
        <xdr:cNvPr id="6" name="Groupe 5"/>
        <xdr:cNvGrpSpPr/>
      </xdr:nvGrpSpPr>
      <xdr:grpSpPr>
        <a:xfrm>
          <a:off x="7044971" y="42332"/>
          <a:ext cx="4990683" cy="747890"/>
          <a:chOff x="11293929" y="71097"/>
          <a:chExt cx="5297600" cy="819979"/>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7039" y="71097"/>
            <a:ext cx="1084490" cy="819979"/>
          </a:xfrm>
          <a:prstGeom prst="rect">
            <a:avLst/>
          </a:prstGeom>
        </xdr:spPr>
      </xdr:pic>
      <xdr:pic>
        <xdr:nvPicPr>
          <xdr:cNvPr id="8" name="Image 7"/>
          <xdr:cNvPicPr/>
        </xdr:nvPicPr>
        <xdr:blipFill>
          <a:blip xmlns:r="http://schemas.openxmlformats.org/officeDocument/2006/relationships" r:embed="rId2"/>
          <a:stretch>
            <a:fillRect/>
          </a:stretch>
        </xdr:blipFill>
        <xdr:spPr>
          <a:xfrm>
            <a:off x="11293929" y="166689"/>
            <a:ext cx="1948180" cy="707549"/>
          </a:xfrm>
          <a:prstGeom prst="rect">
            <a:avLst/>
          </a:prstGeom>
        </xdr:spPr>
      </xdr:pic>
      <xdr:pic>
        <xdr:nvPicPr>
          <xdr:cNvPr id="9" name="Image 8"/>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2976"/>
          <a:stretch/>
        </xdr:blipFill>
        <xdr:spPr bwMode="auto">
          <a:xfrm>
            <a:off x="13591837" y="142876"/>
            <a:ext cx="1413554" cy="709045"/>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240971</xdr:colOff>
      <xdr:row>0</xdr:row>
      <xdr:rowOff>321623</xdr:rowOff>
    </xdr:from>
    <xdr:to>
      <xdr:col>7</xdr:col>
      <xdr:colOff>2463471</xdr:colOff>
      <xdr:row>9</xdr:row>
      <xdr:rowOff>445325</xdr:rowOff>
    </xdr:to>
    <xdr:sp macro="" textlink="">
      <xdr:nvSpPr>
        <xdr:cNvPr id="3" name="ZoneTexte 2"/>
        <xdr:cNvSpPr txBox="1"/>
      </xdr:nvSpPr>
      <xdr:spPr>
        <a:xfrm>
          <a:off x="5337465" y="321623"/>
          <a:ext cx="8457045" cy="206581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1. Précisez le régime TVA</a:t>
          </a:r>
          <a:r>
            <a:rPr lang="fr-FR" sz="1400" b="1" baseline="0"/>
            <a:t> dans la cellule I10 intitulée "Choisir HT /TTC"</a:t>
          </a:r>
        </a:p>
        <a:p>
          <a:r>
            <a:rPr lang="fr-FR" sz="1400" b="1" baseline="0"/>
            <a:t>2. Renseignez les informations concernant l'opération et la demande situées à gauche</a:t>
          </a:r>
        </a:p>
        <a:p>
          <a:r>
            <a:rPr lang="fr-FR" sz="1400" b="1"/>
            <a:t>3. Reportez</a:t>
          </a:r>
          <a:r>
            <a:rPr lang="fr-FR" sz="1400" b="1" baseline="0"/>
            <a:t> vous à l'annexe financière de la convention attributive pour rattacher les dépenses au poste et éventuels sous -poste de dépenses correspondant puis saisir les informations demandées</a:t>
          </a:r>
        </a:p>
        <a:p>
          <a:r>
            <a:rPr lang="fr-FR" sz="1400" b="1" baseline="0"/>
            <a:t>4. N'oubliez pas les dépenses indirectes si elles sont prévues dans la convention ainsi que les éventuelles lignes récapitulatives (dépenses de personnel et de déplacement par salarié, dépenses de travaux par lot)</a:t>
          </a:r>
        </a:p>
        <a:p>
          <a:r>
            <a:rPr lang="fr-FR" sz="1400" b="1" baseline="0"/>
            <a:t>Remarque : les lignes de depenses de ce tableau devront être saisies ou importées dans eSynergie par la suite </a:t>
          </a:r>
        </a:p>
        <a:p>
          <a:endParaRPr lang="fr-FR" sz="1000" b="1" baseline="0"/>
        </a:p>
        <a:p>
          <a:r>
            <a:rPr lang="fr-FR" sz="1400" b="1" baseline="0"/>
            <a:t>Pensez également à renseigner l'onglet Ressources</a:t>
          </a:r>
          <a:endParaRPr lang="fr-FR" sz="1400" b="1"/>
        </a:p>
      </xdr:txBody>
    </xdr:sp>
    <xdr:clientData/>
  </xdr:twoCellAnchor>
  <xdr:twoCellAnchor>
    <xdr:from>
      <xdr:col>8</xdr:col>
      <xdr:colOff>368299</xdr:colOff>
      <xdr:row>5</xdr:row>
      <xdr:rowOff>206375</xdr:rowOff>
    </xdr:from>
    <xdr:to>
      <xdr:col>9</xdr:col>
      <xdr:colOff>816429</xdr:colOff>
      <xdr:row>8</xdr:row>
      <xdr:rowOff>49480</xdr:rowOff>
    </xdr:to>
    <xdr:sp macro="" textlink="">
      <xdr:nvSpPr>
        <xdr:cNvPr id="9" name="Rectangle 8"/>
        <xdr:cNvSpPr/>
      </xdr:nvSpPr>
      <xdr:spPr>
        <a:xfrm>
          <a:off x="14519728" y="1307317"/>
          <a:ext cx="2043876" cy="473981"/>
        </a:xfrm>
        <a:prstGeom prst="wedgeRectCallou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Sélectionnez le régime TVA indiqué d</a:t>
          </a:r>
          <a:r>
            <a:rPr lang="fr-FR" sz="1100" baseline="0">
              <a:solidFill>
                <a:sysClr val="windowText" lastClr="000000"/>
              </a:solidFill>
            </a:rPr>
            <a:t>ans votre convention</a:t>
          </a:r>
          <a:endParaRPr lang="fr-FR" sz="1100">
            <a:solidFill>
              <a:sysClr val="windowText" lastClr="000000"/>
            </a:solidFill>
          </a:endParaRPr>
        </a:p>
      </xdr:txBody>
    </xdr:sp>
    <xdr:clientData/>
  </xdr:twoCellAnchor>
  <xdr:twoCellAnchor>
    <xdr:from>
      <xdr:col>9</xdr:col>
      <xdr:colOff>964871</xdr:colOff>
      <xdr:row>0</xdr:row>
      <xdr:rowOff>173181</xdr:rowOff>
    </xdr:from>
    <xdr:to>
      <xdr:col>11</xdr:col>
      <xdr:colOff>2021517</xdr:colOff>
      <xdr:row>3</xdr:row>
      <xdr:rowOff>195633</xdr:rowOff>
    </xdr:to>
    <xdr:grpSp>
      <xdr:nvGrpSpPr>
        <xdr:cNvPr id="8" name="Groupe 7"/>
        <xdr:cNvGrpSpPr/>
      </xdr:nvGrpSpPr>
      <xdr:grpSpPr>
        <a:xfrm>
          <a:off x="16696996" y="173181"/>
          <a:ext cx="4017334" cy="681265"/>
          <a:chOff x="3393281" y="59191"/>
          <a:chExt cx="4199133" cy="762340"/>
        </a:xfrm>
      </xdr:grpSpPr>
      <xdr:pic>
        <xdr:nvPicPr>
          <xdr:cNvPr id="10" name="Image 9"/>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2976"/>
          <a:stretch/>
        </xdr:blipFill>
        <xdr:spPr bwMode="auto">
          <a:xfrm>
            <a:off x="5274468" y="71437"/>
            <a:ext cx="1403350" cy="717550"/>
          </a:xfrm>
          <a:prstGeom prst="rect">
            <a:avLst/>
          </a:prstGeom>
          <a:ln>
            <a:noFill/>
          </a:ln>
          <a:extLst>
            <a:ext uri="{53640926-AAD7-44D8-BBD7-CCE9431645EC}">
              <a14:shadowObscured xmlns:a14="http://schemas.microsoft.com/office/drawing/2010/main"/>
            </a:ext>
          </a:extLst>
        </xdr:spPr>
      </xdr:pic>
      <xdr:pic>
        <xdr:nvPicPr>
          <xdr:cNvPr id="11" name="Imag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4157" y="59191"/>
            <a:ext cx="1008257" cy="762340"/>
          </a:xfrm>
          <a:prstGeom prst="rect">
            <a:avLst/>
          </a:prstGeom>
        </xdr:spPr>
      </xdr:pic>
      <xdr:pic>
        <xdr:nvPicPr>
          <xdr:cNvPr id="12" name="Image 11"/>
          <xdr:cNvPicPr/>
        </xdr:nvPicPr>
        <xdr:blipFill>
          <a:blip xmlns:r="http://schemas.openxmlformats.org/officeDocument/2006/relationships" r:embed="rId3"/>
          <a:stretch>
            <a:fillRect/>
          </a:stretch>
        </xdr:blipFill>
        <xdr:spPr>
          <a:xfrm>
            <a:off x="3393281" y="71436"/>
            <a:ext cx="1948180" cy="71437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690561</xdr:colOff>
      <xdr:row>0</xdr:row>
      <xdr:rowOff>47625</xdr:rowOff>
    </xdr:from>
    <xdr:to>
      <xdr:col>9</xdr:col>
      <xdr:colOff>1095374</xdr:colOff>
      <xdr:row>0</xdr:row>
      <xdr:rowOff>750434</xdr:rowOff>
    </xdr:to>
    <xdr:grpSp>
      <xdr:nvGrpSpPr>
        <xdr:cNvPr id="6" name="Groupe 5"/>
        <xdr:cNvGrpSpPr/>
      </xdr:nvGrpSpPr>
      <xdr:grpSpPr>
        <a:xfrm>
          <a:off x="7167561" y="47625"/>
          <a:ext cx="4005263" cy="702809"/>
          <a:chOff x="3393281" y="59191"/>
          <a:chExt cx="4199133" cy="762340"/>
        </a:xfrm>
      </xdr:grpSpPr>
      <xdr:pic>
        <xdr:nvPicPr>
          <xdr:cNvPr id="5" name="Image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2976"/>
          <a:stretch/>
        </xdr:blipFill>
        <xdr:spPr bwMode="auto">
          <a:xfrm>
            <a:off x="5274468" y="71437"/>
            <a:ext cx="1403350" cy="717550"/>
          </a:xfrm>
          <a:prstGeom prst="rect">
            <a:avLst/>
          </a:prstGeom>
          <a:ln>
            <a:noFill/>
          </a:ln>
          <a:extLst>
            <a:ext uri="{53640926-AAD7-44D8-BBD7-CCE9431645EC}">
              <a14:shadowObscured xmlns:a14="http://schemas.microsoft.com/office/drawing/2010/main"/>
            </a:ext>
          </a:extLst>
        </xdr:spPr>
      </xdr:pic>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4157" y="59191"/>
            <a:ext cx="1008257" cy="762340"/>
          </a:xfrm>
          <a:prstGeom prst="rect">
            <a:avLst/>
          </a:prstGeom>
        </xdr:spPr>
      </xdr:pic>
      <xdr:pic>
        <xdr:nvPicPr>
          <xdr:cNvPr id="4" name="Image 3"/>
          <xdr:cNvPicPr/>
        </xdr:nvPicPr>
        <xdr:blipFill>
          <a:blip xmlns:r="http://schemas.openxmlformats.org/officeDocument/2006/relationships" r:embed="rId3"/>
          <a:stretch>
            <a:fillRect/>
          </a:stretch>
        </xdr:blipFill>
        <xdr:spPr>
          <a:xfrm>
            <a:off x="3393281" y="71436"/>
            <a:ext cx="1948180" cy="714375"/>
          </a:xfrm>
          <a:prstGeom prst="rect">
            <a:avLst/>
          </a:prstGeom>
        </xdr:spPr>
      </xdr:pic>
    </xdr:grpSp>
    <xdr:clientData/>
  </xdr:twoCellAnchor>
  <xdr:twoCellAnchor>
    <xdr:from>
      <xdr:col>3</xdr:col>
      <xdr:colOff>273842</xdr:colOff>
      <xdr:row>2</xdr:row>
      <xdr:rowOff>11906</xdr:rowOff>
    </xdr:from>
    <xdr:to>
      <xdr:col>9</xdr:col>
      <xdr:colOff>1071562</xdr:colOff>
      <xdr:row>4</xdr:row>
      <xdr:rowOff>254000</xdr:rowOff>
    </xdr:to>
    <xdr:sp macro="" textlink="">
      <xdr:nvSpPr>
        <xdr:cNvPr id="3" name="ZoneTexte 2"/>
        <xdr:cNvSpPr txBox="1"/>
      </xdr:nvSpPr>
      <xdr:spPr>
        <a:xfrm>
          <a:off x="4420392" y="818356"/>
          <a:ext cx="6728620" cy="77549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dk1"/>
              </a:solidFill>
              <a:effectLst/>
              <a:latin typeface="+mn-lt"/>
              <a:ea typeface="+mn-ea"/>
              <a:cs typeface="+mn-cs"/>
            </a:rPr>
            <a:t>1.</a:t>
          </a:r>
          <a:r>
            <a:rPr lang="fr-FR" sz="1400" b="1" baseline="0">
              <a:solidFill>
                <a:schemeClr val="dk1"/>
              </a:solidFill>
              <a:effectLst/>
              <a:latin typeface="+mn-lt"/>
              <a:ea typeface="+mn-ea"/>
              <a:cs typeface="+mn-cs"/>
            </a:rPr>
            <a:t> </a:t>
          </a:r>
          <a:r>
            <a:rPr lang="fr-FR" sz="1400" b="1">
              <a:solidFill>
                <a:schemeClr val="dk1"/>
              </a:solidFill>
              <a:effectLst/>
              <a:latin typeface="+mn-lt"/>
              <a:ea typeface="+mn-ea"/>
              <a:cs typeface="+mn-cs"/>
            </a:rPr>
            <a:t>Renseignez les</a:t>
          </a:r>
          <a:r>
            <a:rPr lang="fr-FR" sz="1400" b="1" baseline="0">
              <a:solidFill>
                <a:schemeClr val="dk1"/>
              </a:solidFill>
              <a:effectLst/>
              <a:latin typeface="+mn-lt"/>
              <a:ea typeface="+mn-ea"/>
              <a:cs typeface="+mn-cs"/>
            </a:rPr>
            <a:t> </a:t>
          </a:r>
          <a:r>
            <a:rPr lang="fr-FR" sz="1400" b="1">
              <a:solidFill>
                <a:schemeClr val="dk1"/>
              </a:solidFill>
              <a:effectLst/>
              <a:latin typeface="+mn-lt"/>
              <a:ea typeface="+mn-ea"/>
              <a:cs typeface="+mn-cs"/>
            </a:rPr>
            <a:t>tableaux ci-dessous pour chaque salarié concerné</a:t>
          </a:r>
          <a:endParaRPr lang="fr-FR" sz="1400">
            <a:effectLst/>
          </a:endParaRPr>
        </a:p>
        <a:p>
          <a:r>
            <a:rPr lang="fr-FR" sz="1400" b="1" baseline="0">
              <a:solidFill>
                <a:schemeClr val="dk1"/>
              </a:solidFill>
              <a:effectLst/>
              <a:latin typeface="+mn-lt"/>
              <a:ea typeface="+mn-ea"/>
              <a:cs typeface="+mn-cs"/>
            </a:rPr>
            <a:t>2. Recopiez les lignes récapitulatives des salariés dans le tableau de l'onglet "Dépenses" par collage spécial de type "Valeurs"</a:t>
          </a:r>
          <a:endParaRPr lang="fr-FR"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1564854</xdr:colOff>
      <xdr:row>0</xdr:row>
      <xdr:rowOff>143576</xdr:rowOff>
    </xdr:from>
    <xdr:to>
      <xdr:col>9</xdr:col>
      <xdr:colOff>1054874</xdr:colOff>
      <xdr:row>1</xdr:row>
      <xdr:rowOff>256941</xdr:rowOff>
    </xdr:to>
    <xdr:grpSp>
      <xdr:nvGrpSpPr>
        <xdr:cNvPr id="3" name="Groupe 2"/>
        <xdr:cNvGrpSpPr/>
      </xdr:nvGrpSpPr>
      <xdr:grpSpPr>
        <a:xfrm>
          <a:off x="10571013" y="143576"/>
          <a:ext cx="4221544" cy="763853"/>
          <a:chOff x="10315948" y="89648"/>
          <a:chExt cx="4230108" cy="774512"/>
        </a:xfrm>
      </xdr:grpSpPr>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792" y="122124"/>
            <a:ext cx="972264" cy="735126"/>
          </a:xfrm>
          <a:prstGeom prst="rect">
            <a:avLst/>
          </a:prstGeom>
        </xdr:spPr>
      </xdr:pic>
      <xdr:pic>
        <xdr:nvPicPr>
          <xdr:cNvPr id="4" name="Image 3"/>
          <xdr:cNvPicPr/>
        </xdr:nvPicPr>
        <xdr:blipFill>
          <a:blip xmlns:r="http://schemas.openxmlformats.org/officeDocument/2006/relationships" r:embed="rId2"/>
          <a:stretch>
            <a:fillRect/>
          </a:stretch>
        </xdr:blipFill>
        <xdr:spPr>
          <a:xfrm>
            <a:off x="10315948" y="89648"/>
            <a:ext cx="1950048" cy="726925"/>
          </a:xfrm>
          <a:prstGeom prst="rect">
            <a:avLst/>
          </a:prstGeom>
        </xdr:spPr>
      </xdr:pic>
      <xdr:pic>
        <xdr:nvPicPr>
          <xdr:cNvPr id="5" name="Image 4"/>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2976"/>
          <a:stretch/>
        </xdr:blipFill>
        <xdr:spPr bwMode="auto">
          <a:xfrm>
            <a:off x="12112624" y="136338"/>
            <a:ext cx="1396813" cy="727822"/>
          </a:xfrm>
          <a:prstGeom prst="rect">
            <a:avLst/>
          </a:prstGeom>
          <a:ln>
            <a:noFill/>
          </a:ln>
          <a:extLst>
            <a:ext uri="{53640926-AAD7-44D8-BBD7-CCE9431645EC}">
              <a14:shadowObscured xmlns:a14="http://schemas.microsoft.com/office/drawing/2010/main"/>
            </a:ext>
          </a:extLst>
        </xdr:spPr>
      </xdr:pic>
    </xdr:grpSp>
    <xdr:clientData/>
  </xdr:twoCellAnchor>
  <xdr:twoCellAnchor>
    <xdr:from>
      <xdr:col>3</xdr:col>
      <xdr:colOff>290397</xdr:colOff>
      <xdr:row>2</xdr:row>
      <xdr:rowOff>127774</xdr:rowOff>
    </xdr:from>
    <xdr:to>
      <xdr:col>9</xdr:col>
      <xdr:colOff>1068659</xdr:colOff>
      <xdr:row>5</xdr:row>
      <xdr:rowOff>139390</xdr:rowOff>
    </xdr:to>
    <xdr:sp macro="" textlink="">
      <xdr:nvSpPr>
        <xdr:cNvPr id="6" name="ZoneTexte 5"/>
        <xdr:cNvSpPr txBox="1"/>
      </xdr:nvSpPr>
      <xdr:spPr>
        <a:xfrm>
          <a:off x="5749848" y="1184817"/>
          <a:ext cx="8549268" cy="77826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1.</a:t>
          </a:r>
          <a:r>
            <a:rPr lang="fr-FR" sz="1400" b="1" baseline="0"/>
            <a:t> </a:t>
          </a:r>
          <a:r>
            <a:rPr lang="fr-FR" sz="1400" b="1"/>
            <a:t>Renseignez les</a:t>
          </a:r>
          <a:r>
            <a:rPr lang="fr-FR" sz="1400" b="1" baseline="0"/>
            <a:t> </a:t>
          </a:r>
          <a:r>
            <a:rPr lang="fr-FR" sz="1400" b="1"/>
            <a:t>tableaux ci-dessous pour chaque salarié concerné</a:t>
          </a:r>
        </a:p>
        <a:p>
          <a:r>
            <a:rPr lang="fr-FR" sz="1400" b="1" baseline="0">
              <a:solidFill>
                <a:schemeClr val="dk1"/>
              </a:solidFill>
              <a:latin typeface="+mn-lt"/>
              <a:ea typeface="+mn-ea"/>
              <a:cs typeface="+mn-cs"/>
            </a:rPr>
            <a:t>2. Recopiez les lignes récapitulatives des salariés dans le tableau de l'onglet "Dépenses" par collage spécial de type valeurs</a:t>
          </a:r>
        </a:p>
        <a:p>
          <a:endParaRPr lang="fr-FR"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290397</xdr:colOff>
      <xdr:row>2</xdr:row>
      <xdr:rowOff>258743</xdr:rowOff>
    </xdr:from>
    <xdr:to>
      <xdr:col>10</xdr:col>
      <xdr:colOff>0</xdr:colOff>
      <xdr:row>5</xdr:row>
      <xdr:rowOff>35719</xdr:rowOff>
    </xdr:to>
    <xdr:sp macro="" textlink="">
      <xdr:nvSpPr>
        <xdr:cNvPr id="6" name="ZoneTexte 5"/>
        <xdr:cNvSpPr txBox="1"/>
      </xdr:nvSpPr>
      <xdr:spPr>
        <a:xfrm>
          <a:off x="5874428" y="1318399"/>
          <a:ext cx="10437135" cy="56278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t>1.</a:t>
          </a:r>
          <a:r>
            <a:rPr lang="fr-FR" sz="1400" b="1" baseline="0"/>
            <a:t> </a:t>
          </a:r>
          <a:r>
            <a:rPr lang="fr-FR" sz="1400" b="1"/>
            <a:t>Renseignez toutes les factures dans les</a:t>
          </a:r>
          <a:r>
            <a:rPr lang="fr-FR" sz="1400" b="1" baseline="0"/>
            <a:t> </a:t>
          </a:r>
          <a:r>
            <a:rPr lang="fr-FR" sz="1400" b="1"/>
            <a:t>tableaux ci-dessous (1 tableau par lot  de travaux concerné par l'opération)</a:t>
          </a:r>
        </a:p>
        <a:p>
          <a:r>
            <a:rPr lang="fr-FR" sz="1400" b="1" baseline="0">
              <a:solidFill>
                <a:schemeClr val="dk1"/>
              </a:solidFill>
              <a:latin typeface="+mn-lt"/>
              <a:ea typeface="+mn-ea"/>
              <a:cs typeface="+mn-cs"/>
            </a:rPr>
            <a:t>2. Recopiez les lignes récapitulatives de chaque lot dans le tableau de l'onglet "Dépenses" par collage spécial de type valeurs</a:t>
          </a:r>
        </a:p>
      </xdr:txBody>
    </xdr:sp>
    <xdr:clientData/>
  </xdr:twoCellAnchor>
  <xdr:twoCellAnchor>
    <xdr:from>
      <xdr:col>7</xdr:col>
      <xdr:colOff>1118489</xdr:colOff>
      <xdr:row>0</xdr:row>
      <xdr:rowOff>214312</xdr:rowOff>
    </xdr:from>
    <xdr:to>
      <xdr:col>9</xdr:col>
      <xdr:colOff>1918198</xdr:colOff>
      <xdr:row>1</xdr:row>
      <xdr:rowOff>329077</xdr:rowOff>
    </xdr:to>
    <xdr:grpSp>
      <xdr:nvGrpSpPr>
        <xdr:cNvPr id="7" name="Groupe 6"/>
        <xdr:cNvGrpSpPr/>
      </xdr:nvGrpSpPr>
      <xdr:grpSpPr>
        <a:xfrm>
          <a:off x="12667552" y="214312"/>
          <a:ext cx="4212834" cy="765640"/>
          <a:chOff x="10315948" y="89648"/>
          <a:chExt cx="4230108" cy="774512"/>
        </a:xfrm>
      </xdr:grpSpPr>
      <xdr:pic>
        <xdr:nvPicPr>
          <xdr:cNvPr id="8" name="Imag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792" y="122124"/>
            <a:ext cx="972264" cy="735126"/>
          </a:xfrm>
          <a:prstGeom prst="rect">
            <a:avLst/>
          </a:prstGeom>
        </xdr:spPr>
      </xdr:pic>
      <xdr:pic>
        <xdr:nvPicPr>
          <xdr:cNvPr id="9" name="Image 8"/>
          <xdr:cNvPicPr/>
        </xdr:nvPicPr>
        <xdr:blipFill>
          <a:blip xmlns:r="http://schemas.openxmlformats.org/officeDocument/2006/relationships" r:embed="rId2"/>
          <a:stretch>
            <a:fillRect/>
          </a:stretch>
        </xdr:blipFill>
        <xdr:spPr>
          <a:xfrm>
            <a:off x="10315948" y="89648"/>
            <a:ext cx="1950048" cy="726925"/>
          </a:xfrm>
          <a:prstGeom prst="rect">
            <a:avLst/>
          </a:prstGeom>
        </xdr:spPr>
      </xdr:pic>
      <xdr:pic>
        <xdr:nvPicPr>
          <xdr:cNvPr id="10" name="Image 9"/>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32976"/>
          <a:stretch/>
        </xdr:blipFill>
        <xdr:spPr bwMode="auto">
          <a:xfrm>
            <a:off x="12112624" y="136338"/>
            <a:ext cx="1396813" cy="727822"/>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1000123</xdr:colOff>
      <xdr:row>0</xdr:row>
      <xdr:rowOff>97630</xdr:rowOff>
    </xdr:from>
    <xdr:ext cx="1045369" cy="790400"/>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35311" y="97630"/>
          <a:ext cx="1045369" cy="790400"/>
        </a:xfrm>
        <a:prstGeom prst="rect">
          <a:avLst/>
        </a:prstGeom>
      </xdr:spPr>
    </xdr:pic>
    <xdr:clientData/>
  </xdr:oneCellAnchor>
  <xdr:twoCellAnchor editAs="oneCell">
    <xdr:from>
      <xdr:col>7</xdr:col>
      <xdr:colOff>964405</xdr:colOff>
      <xdr:row>0</xdr:row>
      <xdr:rowOff>95250</xdr:rowOff>
    </xdr:from>
    <xdr:to>
      <xdr:col>9</xdr:col>
      <xdr:colOff>296068</xdr:colOff>
      <xdr:row>2</xdr:row>
      <xdr:rowOff>205581</xdr:rowOff>
    </xdr:to>
    <xdr:pic>
      <xdr:nvPicPr>
        <xdr:cNvPr id="5" name="Image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2976"/>
        <a:stretch/>
      </xdr:blipFill>
      <xdr:spPr bwMode="auto">
        <a:xfrm>
          <a:off x="13727905" y="95250"/>
          <a:ext cx="1403350" cy="7175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5</xdr:col>
      <xdr:colOff>1273968</xdr:colOff>
      <xdr:row>0</xdr:row>
      <xdr:rowOff>95250</xdr:rowOff>
    </xdr:from>
    <xdr:to>
      <xdr:col>7</xdr:col>
      <xdr:colOff>543241</xdr:colOff>
      <xdr:row>2</xdr:row>
      <xdr:rowOff>207486</xdr:rowOff>
    </xdr:to>
    <xdr:pic>
      <xdr:nvPicPr>
        <xdr:cNvPr id="6" name="Image 5"/>
        <xdr:cNvPicPr/>
      </xdr:nvPicPr>
      <xdr:blipFill>
        <a:blip xmlns:r="http://schemas.openxmlformats.org/officeDocument/2006/relationships" r:embed="rId3"/>
        <a:stretch>
          <a:fillRect/>
        </a:stretch>
      </xdr:blipFill>
      <xdr:spPr>
        <a:xfrm>
          <a:off x="11358562" y="95250"/>
          <a:ext cx="1948180" cy="719455"/>
        </a:xfrm>
        <a:prstGeom prst="rect">
          <a:avLst/>
        </a:prstGeom>
      </xdr:spPr>
    </xdr:pic>
    <xdr:clientData/>
  </xdr:twoCellAnchor>
  <xdr:twoCellAnchor>
    <xdr:from>
      <xdr:col>3</xdr:col>
      <xdr:colOff>404811</xdr:colOff>
      <xdr:row>3</xdr:row>
      <xdr:rowOff>166687</xdr:rowOff>
    </xdr:from>
    <xdr:to>
      <xdr:col>10</xdr:col>
      <xdr:colOff>952500</xdr:colOff>
      <xdr:row>7</xdr:row>
      <xdr:rowOff>214312</xdr:rowOff>
    </xdr:to>
    <xdr:sp macro="" textlink="">
      <xdr:nvSpPr>
        <xdr:cNvPr id="7" name="ZoneTexte 6"/>
        <xdr:cNvSpPr txBox="1"/>
      </xdr:nvSpPr>
      <xdr:spPr>
        <a:xfrm>
          <a:off x="6476999" y="1035843"/>
          <a:ext cx="9048751" cy="10953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baseline="0"/>
            <a:t>- Saisissez une ligne par versement percu de chaque cofinanceur</a:t>
          </a:r>
        </a:p>
        <a:p>
          <a:r>
            <a:rPr lang="fr-FR" sz="1400" b="1" baseline="0"/>
            <a:t>- Montant cofinancement total à renseigner : Montant total indiqué  dans la </a:t>
          </a:r>
          <a:r>
            <a:rPr lang="fr-FR" sz="1400" b="1" u="sng" baseline="0"/>
            <a:t>convention du  cofinanceur</a:t>
          </a:r>
        </a:p>
        <a:p>
          <a:r>
            <a:rPr lang="fr-FR" sz="1400" b="1" baseline="0">
              <a:solidFill>
                <a:schemeClr val="dk1"/>
              </a:solidFill>
              <a:latin typeface="+mn-lt"/>
              <a:ea typeface="+mn-ea"/>
              <a:cs typeface="+mn-cs"/>
            </a:rPr>
            <a:t>- Montant cofinancement éligible UE  à renseigner : Montant total indiqué  dans la convention FEDER/FSE</a:t>
          </a:r>
        </a:p>
        <a:p>
          <a:pPr marL="0" marR="0" indent="0" defTabSz="914400" eaLnBrk="1" fontAlgn="auto" latinLnBrk="0" hangingPunct="1">
            <a:lnSpc>
              <a:spcPct val="100000"/>
            </a:lnSpc>
            <a:spcBef>
              <a:spcPts val="0"/>
            </a:spcBef>
            <a:spcAft>
              <a:spcPts val="0"/>
            </a:spcAft>
            <a:buClrTx/>
            <a:buSzTx/>
            <a:buFontTx/>
            <a:buNone/>
            <a:tabLst/>
            <a:defRPr/>
          </a:pPr>
          <a:r>
            <a:rPr lang="fr-FR" sz="1400" b="1" baseline="0">
              <a:solidFill>
                <a:schemeClr val="dk1"/>
              </a:solidFill>
              <a:latin typeface="+mn-lt"/>
              <a:ea typeface="+mn-ea"/>
              <a:cs typeface="+mn-cs"/>
            </a:rPr>
            <a:t>Remarque : les lignes de cofinancement de ce tableau devront être saisies  par la suite dans l'application eSynergie</a:t>
          </a:r>
        </a:p>
        <a:p>
          <a:endParaRPr lang="fr-FR" sz="1400" b="1" baseline="0">
            <a:solidFill>
              <a:schemeClr val="dk1"/>
            </a:solidFill>
            <a:latin typeface="+mn-lt"/>
            <a:ea typeface="+mn-ea"/>
            <a:cs typeface="+mn-cs"/>
          </a:endParaRPr>
        </a:p>
        <a:p>
          <a:endParaRPr lang="fr-FR"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MT-2016.11.25-14.00.01/DE/C_PILOTAGE/C11_Procedures/Manuel%20de%20proc&#233;dures/FEDER-FSE/V2.1/Annexes/16.%20Convention%20FEDER-FSE_OK/FEDER/Annexe%20FEDER%202%20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OS"/>
      <sheetName val="liste indic par OS"/>
      <sheetName val="liste indic"/>
      <sheetName val="Annexe 2"/>
      <sheetName val="Annexe 4.2"/>
      <sheetName val="Suivi temps"/>
      <sheetName val="Personnel"/>
      <sheetName val="Récap Personnel"/>
      <sheetName val="Frais dép"/>
      <sheetName val="Récap Frais dép"/>
      <sheetName val="Dépenses directes"/>
      <sheetName val="Prestations"/>
      <sheetName val="Contributions en nature"/>
      <sheetName val="Récap dépenses"/>
      <sheetName val="Récap cofi"/>
      <sheetName val="Récap RIS3"/>
      <sheetName val="Feuil1"/>
      <sheetName val="Liste catégories de dépenses"/>
    </sheetNames>
    <sheetDataSet>
      <sheetData sheetId="0">
        <row r="1">
          <cell r="A1" t="str">
            <v>1.1</v>
          </cell>
          <cell r="B1" t="str">
            <v>Augmenter les activités de RDI dans les domaines de la RIS 3 par un renforcement des capacités des centres de recherche</v>
          </cell>
        </row>
        <row r="2">
          <cell r="A2" t="str">
            <v>1.2</v>
          </cell>
          <cell r="B2" t="str">
            <v xml:space="preserve">Augmenter le nombre de projets collaboratifs dans le cadre de la RIS3 </v>
          </cell>
        </row>
        <row r="3">
          <cell r="A3" t="str">
            <v>1.3</v>
          </cell>
          <cell r="B3" t="str">
            <v xml:space="preserve">Accroître le nombre de créations et de reprises d’entreprises </v>
          </cell>
        </row>
        <row r="4">
          <cell r="A4" t="str">
            <v>1.4</v>
          </cell>
          <cell r="B4" t="str">
            <v>Soutenir l'investissement matériel et immatériel des entreprises et des filières</v>
          </cell>
        </row>
        <row r="5">
          <cell r="A5">
            <v>2</v>
          </cell>
          <cell r="B5" t="str">
            <v>Accroître la qualité et l’accès aux services grâce au numérique</v>
          </cell>
        </row>
        <row r="6">
          <cell r="A6" t="str">
            <v>3.1</v>
          </cell>
          <cell r="B6" t="str">
            <v>Développer la production d’énergies renouvelables en Franche-Comté en misant sur son potentiel (bois, méthanisation et géothermie)</v>
          </cell>
        </row>
        <row r="7">
          <cell r="A7" t="str">
            <v>3.2</v>
          </cell>
          <cell r="B7" t="str">
            <v xml:space="preserve">Réduire la consommation énergétique dans le logement social </v>
          </cell>
        </row>
        <row r="8">
          <cell r="A8" t="str">
            <v>3.3</v>
          </cell>
          <cell r="B8" t="str">
            <v>Réduire la consommation énergétique des bâtiments publics de l’enseignement supérieur</v>
          </cell>
        </row>
        <row r="9">
          <cell r="A9" t="str">
            <v>3.4</v>
          </cell>
          <cell r="B9" t="str">
            <v>Réduire l’utilisation de la voiture dans les déplacements domicile-travail</v>
          </cell>
        </row>
        <row r="10">
          <cell r="A10" t="str">
            <v>4.1</v>
          </cell>
          <cell r="B10" t="str">
            <v>Améliorer les connaissances de base des personnes faiblement qualifiées</v>
          </cell>
        </row>
        <row r="11">
          <cell r="A11" t="str">
            <v>4.2</v>
          </cell>
          <cell r="B11" t="str">
            <v>Augmenter le niveau de qualification des actifs</v>
          </cell>
        </row>
        <row r="12">
          <cell r="A12" t="str">
            <v>5.1</v>
          </cell>
          <cell r="B12" t="str">
            <v>Augmenter la qualité de l'environnement en réhabilitant les espaces dégradés des pôles métropolitains</v>
          </cell>
        </row>
        <row r="13">
          <cell r="A13" t="str">
            <v>5.2</v>
          </cell>
          <cell r="B13" t="str">
            <v>Augmenter la qualité du cadre de vie dans les quartiers prioritaires</v>
          </cell>
        </row>
        <row r="14">
          <cell r="A14" t="str">
            <v>6.1</v>
          </cell>
          <cell r="B14" t="str">
            <v>Augmenter la qualité de l’offre d’hébergement touristique du massif du Jura</v>
          </cell>
        </row>
        <row r="15">
          <cell r="A15" t="str">
            <v>6.2</v>
          </cell>
          <cell r="B15" t="str">
            <v xml:space="preserve">Augmenter l’attractivité du massif </v>
          </cell>
        </row>
        <row r="16">
          <cell r="A16" t="str">
            <v>7.1</v>
          </cell>
          <cell r="B16" t="str">
            <v>assistance technique FEDER</v>
          </cell>
        </row>
        <row r="17">
          <cell r="A17" t="str">
            <v>8.1</v>
          </cell>
          <cell r="B17" t="str">
            <v>assistance technique FSE</v>
          </cell>
        </row>
      </sheetData>
      <sheetData sheetId="1" refreshError="1"/>
      <sheetData sheetId="2">
        <row r="1">
          <cell r="A1" t="str">
            <v>CO01</v>
          </cell>
          <cell r="B1" t="str">
            <v>Nombre d’entreprises soutenues</v>
          </cell>
          <cell r="C1" t="str">
            <v>Nombre d'entreprises</v>
          </cell>
        </row>
        <row r="2">
          <cell r="A2" t="str">
            <v>CO03</v>
          </cell>
          <cell r="B2" t="str">
            <v>Nombre d'entreprises bénéficiant d'un soutien financier autre que des subventions</v>
          </cell>
          <cell r="C2" t="str">
            <v>Nombre d'entreprises</v>
          </cell>
        </row>
        <row r="3">
          <cell r="A3" t="str">
            <v>CO04</v>
          </cell>
          <cell r="B3" t="str">
            <v>Nombre d’entreprises bénéficiant d’un soutien non financier</v>
          </cell>
          <cell r="C3" t="str">
            <v>Nombre d'entreprises</v>
          </cell>
        </row>
        <row r="4">
          <cell r="A4" t="str">
            <v>CO05</v>
          </cell>
          <cell r="B4" t="str">
            <v xml:space="preserve">Nombre de nouvelles entreprises bénéficiant d'un soutien </v>
          </cell>
          <cell r="C4" t="str">
            <v>Nombre d'entreprises</v>
          </cell>
        </row>
        <row r="5">
          <cell r="A5" t="str">
            <v>CO07</v>
          </cell>
          <cell r="B5" t="str">
            <v>Investissements privés complétant un soutien public aux entreprises (hors subventions)</v>
          </cell>
          <cell r="C5" t="str">
            <v>€</v>
          </cell>
        </row>
        <row r="6">
          <cell r="A6" t="str">
            <v>CO08</v>
          </cell>
          <cell r="B6" t="str">
            <v>Augmentation de l'emploi dans les entreprises bénéficiant d'un soutien</v>
          </cell>
          <cell r="C6" t="str">
            <v>ETP</v>
          </cell>
        </row>
        <row r="7">
          <cell r="A7" t="str">
            <v>CO09</v>
          </cell>
          <cell r="B7" t="str">
            <v>Augmentation du nombre escompté de visites aux sites recensés au titre du patrimoine culturel et naturel et aux attractions bénéficiant d’un soutien</v>
          </cell>
          <cell r="C7" t="str">
            <v>Nombre</v>
          </cell>
        </row>
        <row r="8">
          <cell r="A8" t="str">
            <v>CO09(FSE)</v>
          </cell>
          <cell r="B8" t="str">
            <v xml:space="preserve">Titulaires d’un diplôme de l’enseignement primaire (CITE 1), du premier cycle de l’enseignement secondaire (CITE 2) </v>
          </cell>
          <cell r="C8" t="str">
            <v>Nombre</v>
          </cell>
        </row>
        <row r="9">
          <cell r="A9" t="str">
            <v>CO24</v>
          </cell>
          <cell r="B9" t="str">
            <v>Nombre de nouveaux chercheurs dans les entités bénéficiant d'un soutien</v>
          </cell>
          <cell r="C9" t="str">
            <v>ETP</v>
          </cell>
        </row>
        <row r="10">
          <cell r="A10" t="str">
            <v>CO25</v>
          </cell>
          <cell r="B10" t="str">
            <v>Nombre de chercheurs travaillant dans des structures de recherche améliorées</v>
          </cell>
          <cell r="C10" t="str">
            <v>ETP</v>
          </cell>
        </row>
        <row r="11">
          <cell r="A11" t="str">
            <v>CO26</v>
          </cell>
          <cell r="B11" t="str">
            <v>Nombre d'entreprises coopérant avec des organismes de recherche</v>
          </cell>
          <cell r="C11" t="str">
            <v>Nombre d'entreprises</v>
          </cell>
        </row>
        <row r="12">
          <cell r="A12" t="str">
            <v>CO27</v>
          </cell>
          <cell r="B12" t="str">
            <v>Investissements privés complétant un soutien public aux projets dans les domaines de l’innovation ou de la recherche et du développement</v>
          </cell>
          <cell r="C12" t="str">
            <v>€</v>
          </cell>
        </row>
        <row r="13">
          <cell r="A13" t="str">
            <v>CO28</v>
          </cell>
          <cell r="B13" t="str">
            <v>Nombre d'entreprises bénéficiant d’un soutien pour lancer des produits nouveaux pour le marché</v>
          </cell>
          <cell r="C13" t="str">
            <v>Nombre d'entreprises</v>
          </cell>
        </row>
        <row r="14">
          <cell r="A14" t="str">
            <v>CO29</v>
          </cell>
          <cell r="B14" t="str">
            <v>Nombre d'entreprises bénéficiant d’un soutien pour introduire des produits nouveaux pour l'entreprise</v>
          </cell>
          <cell r="C14" t="str">
            <v>Nombre d'entreprises</v>
          </cell>
        </row>
        <row r="15">
          <cell r="A15" t="str">
            <v>CO30</v>
          </cell>
          <cell r="B15" t="str">
            <v>Capacité supplémentaire de production d'énergies renouvelables</v>
          </cell>
          <cell r="C15" t="str">
            <v>MW</v>
          </cell>
        </row>
        <row r="16">
          <cell r="A16" t="str">
            <v>CO31</v>
          </cell>
          <cell r="B16" t="str">
            <v>Nombre de ménages disposant d’un meilleur classement en matière de consommation énergétique</v>
          </cell>
          <cell r="C16" t="str">
            <v>Ménages</v>
          </cell>
        </row>
        <row r="17">
          <cell r="A17" t="str">
            <v>CO32</v>
          </cell>
          <cell r="B17" t="str">
            <v>Diminution de la consommation annuelle d'énergie primaire des bâtiments publics</v>
          </cell>
          <cell r="C17" t="str">
            <v>kWh/an</v>
          </cell>
        </row>
        <row r="18">
          <cell r="A18" t="str">
            <v>CO34</v>
          </cell>
          <cell r="B18" t="str">
            <v>Diminution annuelle estimée des émissions de GES</v>
          </cell>
          <cell r="C18" t="str">
            <v>T eq CO²</v>
          </cell>
        </row>
        <row r="19">
          <cell r="A19" t="str">
            <v>CO37</v>
          </cell>
          <cell r="B19" t="str">
            <v>Population couverte par des stratégies urbaines intégrées</v>
          </cell>
          <cell r="C19" t="str">
            <v>personnes</v>
          </cell>
        </row>
        <row r="20">
          <cell r="A20" t="str">
            <v>CO38</v>
          </cell>
          <cell r="B20" t="str">
            <v>Espaces non bâtis créés ou réhabilités dans ces zones urbaines</v>
          </cell>
          <cell r="C20" t="str">
            <v>m²</v>
          </cell>
        </row>
        <row r="21">
          <cell r="A21" t="str">
            <v>CO39</v>
          </cell>
          <cell r="B21" t="str">
            <v>Bâtiments publics ou commerciaux construits ou rénovés dans les zones urbaines</v>
          </cell>
          <cell r="C21" t="str">
            <v>m²</v>
          </cell>
        </row>
        <row r="22">
          <cell r="A22" t="str">
            <v>IS1</v>
          </cell>
          <cell r="B22" t="str">
            <v>Nombre de nouveaux élèves utilisant un ENT</v>
          </cell>
          <cell r="C22" t="str">
            <v>Nombre</v>
          </cell>
        </row>
        <row r="23">
          <cell r="A23" t="str">
            <v>IS10</v>
          </cell>
          <cell r="B23" t="str">
            <v>Nombre de campagnes de promotion</v>
          </cell>
          <cell r="C23" t="str">
            <v>Nombre</v>
          </cell>
        </row>
        <row r="24">
          <cell r="A24" t="str">
            <v>IS11</v>
          </cell>
          <cell r="B24" t="str">
            <v>Nombre de projets d'aménagement des sites naturels et des musées</v>
          </cell>
          <cell r="C24" t="str">
            <v>Nombre</v>
          </cell>
        </row>
        <row r="25">
          <cell r="A25" t="str">
            <v>IS12</v>
          </cell>
          <cell r="B25" t="str">
            <v>Nombre d’équipements  soutenus utilisables pour des activités multi-saisons</v>
          </cell>
          <cell r="C25" t="str">
            <v>Nombre</v>
          </cell>
        </row>
        <row r="26">
          <cell r="A26" t="str">
            <v>IS2</v>
          </cell>
          <cell r="B26" t="str">
            <v>Nombre de nouvelles collectivités (ou groupements) transmettant leurs actes par voie dématérialisée</v>
          </cell>
          <cell r="C26" t="str">
            <v>Nombre</v>
          </cell>
        </row>
        <row r="27">
          <cell r="A27" t="str">
            <v>IS3</v>
          </cell>
          <cell r="B27" t="str">
            <v>Nombre de nouveaux services numériques dans le domaine de la santé</v>
          </cell>
          <cell r="C27" t="str">
            <v>Nombre</v>
          </cell>
        </row>
        <row r="28">
          <cell r="A28" t="str">
            <v>IS4</v>
          </cell>
          <cell r="B28" t="str">
            <v>Nombre de nouveaux services numériques dans le domaine de la culture</v>
          </cell>
          <cell r="C28" t="str">
            <v>Nombre</v>
          </cell>
        </row>
        <row r="29">
          <cell r="A29" t="str">
            <v>IS5</v>
          </cell>
          <cell r="B29" t="str">
            <v>Nombre d’opérations d’aménagements multimodaux autour des gares et points d’arrêt</v>
          </cell>
          <cell r="C29" t="str">
            <v>Nombre</v>
          </cell>
        </row>
        <row r="30">
          <cell r="A30" t="str">
            <v>IS7</v>
          </cell>
          <cell r="B30" t="str">
            <v>Participants (sur la base de CO01+CO03+CO05)</v>
          </cell>
          <cell r="C30" t="str">
            <v>Nombre</v>
          </cell>
        </row>
        <row r="31">
          <cell r="A31" t="str">
            <v>IS8</v>
          </cell>
          <cell r="B31" t="str">
            <v>Participants de plus de 45 ans (demandeurs d’emploi)</v>
          </cell>
          <cell r="C31" t="str">
            <v>Nombre</v>
          </cell>
        </row>
        <row r="32">
          <cell r="A32" t="str">
            <v>IS9</v>
          </cell>
          <cell r="B32" t="str">
            <v>Nombre de lits créés ou réhabilités</v>
          </cell>
          <cell r="C32" t="str">
            <v>Nombre</v>
          </cell>
        </row>
        <row r="33">
          <cell r="A33" t="str">
            <v>IS13</v>
          </cell>
          <cell r="B33" t="str">
            <v>Nombre de journées de formation</v>
          </cell>
          <cell r="C33" t="str">
            <v>Nombre</v>
          </cell>
        </row>
        <row r="34">
          <cell r="A34" t="str">
            <v>IS14</v>
          </cell>
          <cell r="B34" t="str">
            <v>Nombre d'actions de communication</v>
          </cell>
          <cell r="C34" t="str">
            <v>Nombre</v>
          </cell>
        </row>
        <row r="35">
          <cell r="A35" t="str">
            <v>IS15</v>
          </cell>
          <cell r="B35" t="str">
            <v>Nombre d'évaluations thématiques conduites</v>
          </cell>
          <cell r="C35" t="str">
            <v>Nombre</v>
          </cell>
        </row>
        <row r="36">
          <cell r="A36" t="str">
            <v>IS16</v>
          </cell>
          <cell r="B36" t="str">
            <v>Nombre d'ETP financés</v>
          </cell>
          <cell r="C36" t="str">
            <v>Nombre</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melie.chappaz" refreshedDate="42573.767290046293" createdVersion="4" refreshedVersion="4" minRefreshableVersion="3" recordCount="380">
  <cacheSource type="worksheet">
    <worksheetSource ref="H11:R388" sheet="Dépenses"/>
  </cacheSource>
  <cacheFields count="22">
    <cacheField name="Descriptif" numFmtId="0">
      <sharedItems containsBlank="1"/>
    </cacheField>
    <cacheField name="Emetteur" numFmtId="0">
      <sharedItems containsBlank="1"/>
    </cacheField>
    <cacheField name="Référence_x000a_Pas de doublon" numFmtId="0">
      <sharedItems containsBlank="1" containsMixedTypes="1" containsNumber="1" containsInteger="1" minValue="1401059" maxValue="11007458"/>
    </cacheField>
    <cacheField name="Date émission" numFmtId="14">
      <sharedItems containsNonDate="0" containsDate="1" containsString="0" containsBlank="1" minDate="2014-03-07T00:00:00" maxDate="2017-01-01T00:00:00"/>
    </cacheField>
    <cacheField name="Type dépense" numFmtId="0">
      <sharedItems containsBlank="1"/>
    </cacheField>
    <cacheField name="Catégorie dépense_x000a_Libellé de la convention" numFmtId="0">
      <sharedItems containsBlank="1" count="4">
        <s v="Dépenses de prestations externes de service"/>
        <s v="Dépenses de personnel"/>
        <m/>
        <s v="Dépenses indirectes sous forme de coûts simplifiés"/>
      </sharedItems>
    </cacheField>
    <cacheField name="Sous-catégorie dépense" numFmtId="0">
      <sharedItems containsNonDate="0" containsString="0" containsBlank="1"/>
    </cacheField>
    <cacheField name="Descriptif poste de dépense_x000a_Libellé de la convention" numFmtId="0">
      <sharedItems containsBlank="1"/>
    </cacheField>
    <cacheField name="Libellé sous-poste de dépense" numFmtId="0">
      <sharedItems containsNonDate="0" containsString="0" containsBlank="1"/>
    </cacheField>
    <cacheField name="Montant pièce comptable" numFmtId="164">
      <sharedItems containsString="0" containsBlank="1" containsNumber="1" minValue="781.56" maxValue="161111.93"/>
    </cacheField>
    <cacheField name="Montant non présenté" numFmtId="164">
      <sharedItems containsString="0" containsBlank="1" containsNumber="1" containsInteger="1" minValue="0" maxValue="0"/>
    </cacheField>
    <cacheField name="Commentaire" numFmtId="0">
      <sharedItems containsBlank="1"/>
    </cacheField>
    <cacheField name="N° bon commande" numFmtId="0">
      <sharedItems containsNonDate="0" containsString="0" containsBlank="1"/>
    </cacheField>
    <cacheField name="Date acquittement" numFmtId="14">
      <sharedItems containsNonDate="0" containsDate="1" containsString="0" containsBlank="1" minDate="2014-03-07T00:00:00" maxDate="2017-01-01T00:00:00"/>
    </cacheField>
    <cacheField name="Première date acquittement" numFmtId="0">
      <sharedItems containsString="0" containsBlank="1" containsNumber="1" containsInteger="1" minValue="42735" maxValue="42735"/>
    </cacheField>
    <cacheField name="Dernière date acquittement" numFmtId="14">
      <sharedItems containsNonDate="0" containsDate="1" containsString="0" containsBlank="1" minDate="2014-03-07T00:00:00" maxDate="2017-01-01T00:00:00"/>
    </cacheField>
    <cacheField name="Vérification de la réalité/lien avec l'opération" numFmtId="0">
      <sharedItems containsNonDate="0" containsString="0" containsBlank="1"/>
    </cacheField>
    <cacheField name="Vérification de l'acquittement" numFmtId="0">
      <sharedItems containsNonDate="0" containsString="0" containsBlank="1"/>
    </cacheField>
    <cacheField name="Vérification de l'éligibilité temporelle" numFmtId="0">
      <sharedItems containsNonDate="0" containsString="0" containsBlank="1"/>
    </cacheField>
    <cacheField name="Montant retenu" numFmtId="164">
      <sharedItems containsNonDate="0" containsString="0" containsBlank="1"/>
    </cacheField>
    <cacheField name="Montant écarté" numFmtId="164">
      <sharedItems containsNonDate="0" containsString="0" containsBlank="1"/>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0">
  <r>
    <s v="POLE ECHANGE MULTIMODAL OPC(REPO(REPORT)"/>
    <s v="ACE BTP"/>
    <n v="1401059"/>
    <d v="2014-03-07T00:00:00"/>
    <s v="UNI"/>
    <x v="0"/>
    <m/>
    <s v="Aménagement du PEM"/>
    <m/>
    <n v="3770.89"/>
    <n v="0"/>
    <m/>
    <m/>
    <d v="2014-03-07T00:00:00"/>
    <m/>
    <d v="2014-03-07T00:00:00"/>
    <m/>
    <m/>
    <m/>
    <m/>
    <m/>
    <m/>
  </r>
  <r>
    <s v="AMENAGEMENT GARE DE DOLE ET ABOR(REPORT)"/>
    <s v="SAFEGE"/>
    <s v="F14EST035"/>
    <d v="2014-03-07T00:00:00"/>
    <s v="UNI"/>
    <x v="0"/>
    <m/>
    <s v="Aménagement du PEM"/>
    <m/>
    <n v="2262.5"/>
    <n v="0"/>
    <m/>
    <m/>
    <d v="2014-03-07T00:00:00"/>
    <m/>
    <d v="2014-03-07T00:00:00"/>
    <m/>
    <m/>
    <m/>
    <m/>
    <m/>
    <m/>
  </r>
  <r>
    <s v="AMENAGEMENT GARE DE DOLE ET ABOR(REPORT)"/>
    <s v="PMM"/>
    <s v="DS050-48630B"/>
    <d v="2014-04-03T00:00:00"/>
    <s v="UNI"/>
    <x v="0"/>
    <m/>
    <s v="Aménagement du PEM"/>
    <m/>
    <n v="781.56"/>
    <n v="0"/>
    <m/>
    <m/>
    <d v="2014-04-03T00:00:00"/>
    <m/>
    <d v="2014-04-03T00:00:00"/>
    <m/>
    <m/>
    <m/>
    <m/>
    <m/>
    <m/>
  </r>
  <r>
    <s v="AMENAGEMENT GARE DE DOLE ET ABOR(REPORT)"/>
    <s v="ACE BTP"/>
    <n v="1402157"/>
    <d v="2014-04-03T00:00:00"/>
    <s v="UNI"/>
    <x v="0"/>
    <m/>
    <s v="Aménagement du PEM"/>
    <m/>
    <n v="1879.16"/>
    <n v="0"/>
    <m/>
    <m/>
    <d v="2014-04-03T00:00:00"/>
    <m/>
    <d v="2014-04-03T00:00:00"/>
    <m/>
    <m/>
    <m/>
    <m/>
    <m/>
    <m/>
  </r>
  <r>
    <s v="AMENAGEMENT GARE DE DOLE ET ABOR(REPORT)"/>
    <s v="HYDROGEOTECHNIQUE EST"/>
    <s v="F.14.20025"/>
    <d v="2014-04-03T00:00:00"/>
    <s v="UNI"/>
    <x v="0"/>
    <m/>
    <s v="Aménagement du PEM"/>
    <m/>
    <n v="3713.58"/>
    <n v="0"/>
    <m/>
    <m/>
    <d v="2014-04-03T00:00:00"/>
    <m/>
    <d v="2014-04-03T00:00:00"/>
    <m/>
    <m/>
    <m/>
    <m/>
    <m/>
    <m/>
  </r>
  <r>
    <s v="POLE ECHANGE MULTIMODAL OPC(REPO(REPORT)"/>
    <s v="GPT EUROVIA FILIPPIS EST OUV R"/>
    <s v="SITUATION N°0"/>
    <d v="2014-04-04T00:00:00"/>
    <s v="UNI"/>
    <x v="0"/>
    <m/>
    <s v="Aménagement du PEM"/>
    <m/>
    <n v="99251.83"/>
    <n v="0"/>
    <m/>
    <m/>
    <d v="2014-04-04T00:00:00"/>
    <m/>
    <d v="2014-04-04T00:00:00"/>
    <m/>
    <m/>
    <m/>
    <m/>
    <m/>
    <m/>
  </r>
  <r>
    <s v="Mission d'analyse hydraulique de l'impac"/>
    <s v="GPT EUROVIA FILIPPIS EST OUV R"/>
    <s v="SITUATION N°1"/>
    <d v="2014-04-04T00:00:00"/>
    <s v="UNI"/>
    <x v="0"/>
    <m/>
    <s v="Aménagement du PEM"/>
    <m/>
    <n v="161111.93"/>
    <n v="0"/>
    <m/>
    <m/>
    <d v="2014-04-04T00:00:00"/>
    <m/>
    <d v="2014-04-04T00:00:00"/>
    <m/>
    <m/>
    <m/>
    <m/>
    <m/>
    <m/>
  </r>
  <r>
    <s v="PEM GARE DE DOLE - MISSION CSPS(REPORT)"/>
    <s v="GPT EUROVIA FILIPPIS EST OUV R"/>
    <s v="SITUATION N°2"/>
    <d v="2014-04-25T00:00:00"/>
    <s v="UNI"/>
    <x v="0"/>
    <m/>
    <s v="Aménagement du PEM"/>
    <m/>
    <n v="89438.78"/>
    <n v="0"/>
    <m/>
    <m/>
    <d v="2014-04-25T00:00:00"/>
    <m/>
    <d v="2014-04-25T00:00:00"/>
    <m/>
    <m/>
    <m/>
    <m/>
    <m/>
    <m/>
  </r>
  <r>
    <s v="POLE ECHANGE MULTIMODAL OPC(REPO(REPORT)"/>
    <s v="GPT EUROVIA FILIPPIS EST OUV R"/>
    <s v="SITUATION N°2b"/>
    <d v="2014-04-25T00:00:00"/>
    <s v="UNI"/>
    <x v="0"/>
    <m/>
    <s v="Aménagement du PEM"/>
    <m/>
    <n v="3289"/>
    <n v="0"/>
    <m/>
    <m/>
    <d v="2014-04-25T00:00:00"/>
    <m/>
    <d v="2014-04-25T00:00:00"/>
    <m/>
    <m/>
    <m/>
    <m/>
    <m/>
    <m/>
  </r>
  <r>
    <s v="Parking gare - Etudes géotechniques et h"/>
    <s v="DUC ET PRENEUF"/>
    <s v="DF140225"/>
    <d v="2014-04-25T00:00:00"/>
    <s v="UNI"/>
    <x v="0"/>
    <m/>
    <s v="Aménagement du PEM"/>
    <m/>
    <n v="44401.5"/>
    <n v="0"/>
    <m/>
    <m/>
    <d v="2014-04-25T00:00:00"/>
    <m/>
    <d v="2014-04-25T00:00:00"/>
    <m/>
    <m/>
    <m/>
    <m/>
    <m/>
    <m/>
  </r>
  <r>
    <s v="PEM GARE LOT 1"/>
    <s v="DUC ET PRENEUF"/>
    <s v="DF140225b"/>
    <d v="2014-04-25T00:00:00"/>
    <s v="UNI"/>
    <x v="0"/>
    <m/>
    <s v="Aménagement du PEM"/>
    <m/>
    <n v="1930.5"/>
    <n v="0"/>
    <m/>
    <m/>
    <d v="2014-04-25T00:00:00"/>
    <m/>
    <d v="2014-04-25T00:00:00"/>
    <m/>
    <m/>
    <m/>
    <m/>
    <m/>
    <m/>
  </r>
  <r>
    <s v="PEM GARE LOT 1"/>
    <s v="GPT EUROVIA FILIPPIS EST OUV R"/>
    <s v="SITUATION N°3"/>
    <d v="2014-05-09T00:00:00"/>
    <s v="UNI"/>
    <x v="0"/>
    <m/>
    <s v="Aménagement du PEM"/>
    <m/>
    <n v="99916.22"/>
    <n v="0"/>
    <m/>
    <m/>
    <d v="2014-05-09T00:00:00"/>
    <m/>
    <d v="2014-05-09T00:00:00"/>
    <m/>
    <m/>
    <m/>
    <m/>
    <m/>
    <m/>
  </r>
  <r>
    <s v="PEM GARE LOT 1"/>
    <s v="GPT EUROVIA FILIPPIS EST OUV R"/>
    <s v="SITUATION N°3b"/>
    <d v="2014-05-09T00:00:00"/>
    <s v="UNI"/>
    <x v="0"/>
    <m/>
    <s v="Aménagement du PEM"/>
    <m/>
    <n v="1977.32"/>
    <n v="0"/>
    <m/>
    <m/>
    <d v="2014-05-09T00:00:00"/>
    <m/>
    <d v="2014-05-09T00:00:00"/>
    <m/>
    <m/>
    <m/>
    <m/>
    <m/>
    <m/>
  </r>
  <r>
    <s v="PEM GARE LOT 1"/>
    <s v="GPT EUROVIA FILIPPIS EST OUV R"/>
    <s v="SITUATION N°3c"/>
    <d v="2014-05-09T00:00:00"/>
    <s v="UNI"/>
    <x v="1"/>
    <m/>
    <s v="Aménagement du PEM"/>
    <m/>
    <n v="9886.59"/>
    <n v="0"/>
    <m/>
    <m/>
    <d v="2014-05-09T00:00:00"/>
    <m/>
    <d v="2014-05-09T00:00:00"/>
    <m/>
    <m/>
    <m/>
    <m/>
    <m/>
    <m/>
  </r>
  <r>
    <s v="PEM GARE LOT5 ESPACES VERTS"/>
    <s v="ACE BTP"/>
    <n v="1403179"/>
    <d v="2014-05-28T00:00:00"/>
    <s v="UNI"/>
    <x v="1"/>
    <m/>
    <s v="Aménagement du PEM"/>
    <m/>
    <n v="1879.16"/>
    <n v="0"/>
    <m/>
    <m/>
    <d v="2014-05-28T00:00:00"/>
    <m/>
    <d v="2014-05-28T00:00:00"/>
    <m/>
    <m/>
    <m/>
    <m/>
    <m/>
    <m/>
  </r>
  <r>
    <s v="PEM GARE LOT5 ESPACES VERTS"/>
    <s v="SJE AGENCE COLAS EST"/>
    <n v="11007458"/>
    <d v="2014-05-28T00:00:00"/>
    <s v="UNI"/>
    <x v="1"/>
    <m/>
    <s v="Aménagement du PEM"/>
    <m/>
    <n v="3507.74"/>
    <n v="0"/>
    <m/>
    <m/>
    <d v="2014-05-28T00:00:00"/>
    <m/>
    <d v="2014-05-28T00:00:00"/>
    <m/>
    <m/>
    <m/>
    <m/>
    <m/>
    <m/>
  </r>
  <r>
    <s v="AC3-PEM GARE LOT 1"/>
    <s v="SJE AGENCE COLAS EST"/>
    <s v="11007458b"/>
    <d v="2014-05-28T00:00:00"/>
    <s v="UNI"/>
    <x v="1"/>
    <m/>
    <s v="Aménagement du PEM"/>
    <m/>
    <n v="1470"/>
    <n v="0"/>
    <m/>
    <m/>
    <d v="2014-05-28T00:00:00"/>
    <m/>
    <d v="2014-05-28T00:00:00"/>
    <m/>
    <m/>
    <m/>
    <m/>
    <m/>
    <m/>
  </r>
  <r>
    <s v="AC3- PEM GARE LOT --TVA AUTOLIQ DAMIN"/>
    <s v="SJE AGENCE COLAS EST"/>
    <s v="11007458c"/>
    <d v="2014-05-28T00:00:00"/>
    <s v="UNI"/>
    <x v="1"/>
    <m/>
    <s v="Aménagement du PEM"/>
    <m/>
    <n v="2209.8000000000002"/>
    <n v="0"/>
    <m/>
    <m/>
    <d v="2014-05-28T00:00:00"/>
    <m/>
    <d v="2014-05-28T00:00:00"/>
    <m/>
    <m/>
    <m/>
    <m/>
    <m/>
    <m/>
  </r>
  <r>
    <s v="AC3-PEM GARE LOT 1"/>
    <s v="DUC ET PRENEUF"/>
    <s v="DF140327"/>
    <d v="2014-05-28T00:00:00"/>
    <s v="UNI"/>
    <x v="1"/>
    <m/>
    <s v="Aménagement du PEM"/>
    <m/>
    <n v="30127"/>
    <n v="0"/>
    <m/>
    <m/>
    <d v="2014-05-28T00:00:00"/>
    <m/>
    <d v="2014-05-28T00:00:00"/>
    <m/>
    <m/>
    <m/>
    <m/>
    <m/>
    <m/>
  </r>
  <r>
    <s v="Frais de personnel  "/>
    <s v="Nom du bénéficiaire"/>
    <s v="DDP1_FRAIS-PERS_NOM"/>
    <d v="2016-12-31T00:00:00"/>
    <s v="REC"/>
    <x v="2"/>
    <m/>
    <m/>
    <m/>
    <n v="4890.8525202240198"/>
    <n v="0"/>
    <m/>
    <m/>
    <d v="2016-12-31T00:00:00"/>
    <n v="42735"/>
    <d v="2016-12-31T00:00:00"/>
    <m/>
    <m/>
    <m/>
    <m/>
    <m/>
    <m/>
  </r>
  <r>
    <m/>
    <m/>
    <m/>
    <m/>
    <m/>
    <x v="2"/>
    <m/>
    <m/>
    <m/>
    <m/>
    <m/>
    <m/>
    <m/>
    <m/>
    <m/>
    <m/>
    <m/>
    <m/>
    <m/>
    <m/>
    <m/>
    <m/>
  </r>
  <r>
    <m/>
    <m/>
    <m/>
    <m/>
    <m/>
    <x v="2"/>
    <m/>
    <m/>
    <m/>
    <m/>
    <m/>
    <m/>
    <m/>
    <m/>
    <m/>
    <m/>
    <m/>
    <m/>
    <m/>
    <m/>
    <m/>
    <m/>
  </r>
  <r>
    <m/>
    <m/>
    <m/>
    <m/>
    <m/>
    <x v="2"/>
    <m/>
    <m/>
    <m/>
    <m/>
    <m/>
    <m/>
    <m/>
    <m/>
    <m/>
    <m/>
    <m/>
    <m/>
    <m/>
    <m/>
    <m/>
    <m/>
  </r>
  <r>
    <s v="Si plus de 25 lignes, démasquer les lignes ci-dessous"/>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m/>
    <m/>
    <m/>
    <m/>
    <m/>
    <x v="2"/>
    <m/>
    <m/>
    <m/>
    <m/>
    <m/>
    <m/>
    <m/>
    <m/>
    <m/>
    <m/>
    <m/>
    <m/>
    <m/>
    <m/>
    <m/>
    <m/>
  </r>
  <r>
    <s v="DEPENSES INDIRECTES"/>
    <s v="Nom du bénéficiaire"/>
    <s v="DDP1_DEP_IND"/>
    <m/>
    <s v="UNI"/>
    <x v="3"/>
    <m/>
    <m/>
    <m/>
    <n v="7362.0434999999989"/>
    <n v="0"/>
    <s v="calcul automatique - 15% des dépenses directes de personnel"/>
    <m/>
    <d v="2016-12-31T00:00:00"/>
    <m/>
    <d v="2016-12-31T00:00:00"/>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C8" firstHeaderRow="0" firstDataRow="1" firstDataCol="1"/>
  <pivotFields count="22">
    <pivotField showAll="0"/>
    <pivotField showAll="0"/>
    <pivotField showAll="0"/>
    <pivotField showAll="0"/>
    <pivotField showAll="0"/>
    <pivotField axis="axisRow" showAll="0">
      <items count="5">
        <item x="2"/>
        <item x="0"/>
        <item x="1"/>
        <item x="3"/>
        <item t="default"/>
      </items>
    </pivotField>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Fields count="1">
    <field x="-2"/>
  </colFields>
  <colItems count="2">
    <i>
      <x/>
    </i>
    <i i="1">
      <x v="1"/>
    </i>
  </colItems>
  <dataFields count="2">
    <dataField name="Somme de Montant pièce comptable" fld="9" baseField="5" baseItem="0"/>
    <dataField name="Somme de Montant non présenté" fld="10" baseField="5" baseItem="0"/>
  </dataFields>
  <formats count="2">
    <format dxfId="1">
      <pivotArea outline="0" collapsedLevelsAreSubtotals="1"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rope-bfc.eu/je-suis-beneficiaire/je-depose-ma-demande-de-paiemen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21"/>
  <sheetViews>
    <sheetView view="pageBreakPreview" zoomScale="90" zoomScaleNormal="90" zoomScaleSheetLayoutView="90" workbookViewId="0">
      <selection activeCell="B3" sqref="B3"/>
    </sheetView>
  </sheetViews>
  <sheetFormatPr baseColWidth="10" defaultColWidth="11" defaultRowHeight="14" x14ac:dyDescent="0.3"/>
  <cols>
    <col min="1" max="1" width="57.58203125" style="34" customWidth="1"/>
    <col min="2" max="2" width="102.58203125" style="33" customWidth="1"/>
    <col min="3" max="9" width="11" style="34"/>
    <col min="10" max="10" width="14.58203125" style="34" customWidth="1"/>
    <col min="11" max="16384" width="11" style="34"/>
  </cols>
  <sheetData>
    <row r="1" spans="1:2" ht="42" customHeight="1" x14ac:dyDescent="0.3">
      <c r="A1" s="32" t="s">
        <v>134</v>
      </c>
    </row>
    <row r="2" spans="1:2" ht="34.5" customHeight="1" x14ac:dyDescent="0.3">
      <c r="A2" s="217"/>
    </row>
    <row r="3" spans="1:2" ht="16.5" customHeight="1" x14ac:dyDescent="0.3">
      <c r="B3" s="289" t="s">
        <v>189</v>
      </c>
    </row>
    <row r="4" spans="1:2" ht="29.25" customHeight="1" x14ac:dyDescent="0.3">
      <c r="A4" s="290" t="s">
        <v>141</v>
      </c>
      <c r="B4" s="290"/>
    </row>
    <row r="5" spans="1:2" ht="23.25" customHeight="1" x14ac:dyDescent="0.3">
      <c r="A5" s="67"/>
    </row>
    <row r="6" spans="1:2" ht="33" customHeight="1" x14ac:dyDescent="0.3">
      <c r="A6" s="67" t="s">
        <v>82</v>
      </c>
      <c r="B6" s="143" t="s">
        <v>85</v>
      </c>
    </row>
    <row r="7" spans="1:2" ht="51.75" customHeight="1" x14ac:dyDescent="0.3">
      <c r="A7" s="74" t="s">
        <v>139</v>
      </c>
      <c r="B7" s="213" t="s">
        <v>161</v>
      </c>
    </row>
    <row r="8" spans="1:2" ht="51.75" customHeight="1" x14ac:dyDescent="0.3">
      <c r="A8" s="74" t="s">
        <v>140</v>
      </c>
      <c r="B8" s="213" t="s">
        <v>162</v>
      </c>
    </row>
    <row r="9" spans="1:2" ht="51.75" customHeight="1" x14ac:dyDescent="0.3">
      <c r="A9" s="74" t="s">
        <v>164</v>
      </c>
      <c r="B9" s="213" t="s">
        <v>167</v>
      </c>
    </row>
    <row r="10" spans="1:2" ht="57.75" customHeight="1" x14ac:dyDescent="0.3">
      <c r="A10" s="69" t="s">
        <v>83</v>
      </c>
      <c r="B10" s="133" t="s">
        <v>165</v>
      </c>
    </row>
    <row r="11" spans="1:2" ht="51.75" customHeight="1" x14ac:dyDescent="0.3">
      <c r="A11" s="70" t="s">
        <v>84</v>
      </c>
      <c r="B11" s="56" t="s">
        <v>160</v>
      </c>
    </row>
    <row r="12" spans="1:2" ht="24" customHeight="1" x14ac:dyDescent="0.3"/>
    <row r="13" spans="1:2" ht="31.5" customHeight="1" x14ac:dyDescent="0.3">
      <c r="A13" s="291" t="s">
        <v>163</v>
      </c>
      <c r="B13" s="292"/>
    </row>
    <row r="14" spans="1:2" s="221" customFormat="1" ht="19.5" customHeight="1" x14ac:dyDescent="0.3">
      <c r="A14" s="219" t="s">
        <v>138</v>
      </c>
      <c r="B14" s="220"/>
    </row>
    <row r="15" spans="1:2" x14ac:dyDescent="0.3">
      <c r="B15" s="218"/>
    </row>
    <row r="21" spans="1:1" x14ac:dyDescent="0.3">
      <c r="A21" s="34" t="s">
        <v>132</v>
      </c>
    </row>
  </sheetData>
  <mergeCells count="2">
    <mergeCell ref="A4:B4"/>
    <mergeCell ref="A13:B13"/>
  </mergeCells>
  <hyperlinks>
    <hyperlink ref="A14" r:id="rId1"/>
  </hyperlinks>
  <pageMargins left="0.70866141732283472" right="0.70866141732283472" top="0.74803149606299213" bottom="0.74803149606299213" header="0.31496062992125984" footer="0.31496062992125984"/>
  <pageSetup paperSize="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T402"/>
  <sheetViews>
    <sheetView view="pageBreakPreview" zoomScale="80" zoomScaleNormal="77" zoomScaleSheetLayoutView="80" workbookViewId="0">
      <pane xSplit="1" ySplit="11" topLeftCell="B12" activePane="bottomRight" state="frozen"/>
      <selection pane="topRight" activeCell="B1" sqref="B1"/>
      <selection pane="bottomLeft" activeCell="A11" sqref="A11"/>
      <selection pane="bottomRight" activeCell="B12" sqref="B12"/>
    </sheetView>
  </sheetViews>
  <sheetFormatPr baseColWidth="10" defaultColWidth="11" defaultRowHeight="12.5" x14ac:dyDescent="0.3"/>
  <cols>
    <col min="1" max="1" width="39.33203125" style="1" customWidth="1"/>
    <col min="2" max="2" width="27.33203125" style="1" customWidth="1"/>
    <col min="3" max="3" width="24.5" style="2" customWidth="1"/>
    <col min="4" max="5" width="15.75" style="4" customWidth="1"/>
    <col min="6" max="6" width="15.25" style="1" customWidth="1"/>
    <col min="7" max="7" width="10.58203125" style="1" customWidth="1"/>
    <col min="8" max="8" width="37" style="1" customWidth="1"/>
    <col min="9" max="10" width="21" style="3" customWidth="1"/>
    <col min="11" max="11" width="17.83203125" style="1" customWidth="1"/>
    <col min="12" max="12" width="28.58203125" style="1" customWidth="1"/>
    <col min="13" max="18" width="16" style="1" hidden="1" customWidth="1"/>
    <col min="19" max="19" width="0.83203125" style="3" customWidth="1"/>
    <col min="20" max="20" width="25.33203125" style="1" customWidth="1"/>
    <col min="21" max="16384" width="11" style="1"/>
  </cols>
  <sheetData>
    <row r="1" spans="1:20" s="16" customFormat="1" ht="27" customHeight="1" x14ac:dyDescent="0.3">
      <c r="A1" s="17" t="s">
        <v>95</v>
      </c>
    </row>
    <row r="2" spans="1:20" s="191" customFormat="1" ht="11.25" customHeight="1" x14ac:dyDescent="0.3">
      <c r="A2" s="17"/>
    </row>
    <row r="3" spans="1:20" s="16" customFormat="1" ht="14" x14ac:dyDescent="0.3">
      <c r="A3" s="212" t="s">
        <v>136</v>
      </c>
      <c r="B3" s="212"/>
    </row>
    <row r="4" spans="1:20" s="34" customFormat="1" ht="16.5" customHeight="1" x14ac:dyDescent="0.3">
      <c r="A4" s="170" t="s">
        <v>21</v>
      </c>
      <c r="B4" s="199" t="s">
        <v>56</v>
      </c>
    </row>
    <row r="5" spans="1:20" s="72" customFormat="1" ht="16.5" customHeight="1" x14ac:dyDescent="0.3">
      <c r="A5" s="208" t="s">
        <v>129</v>
      </c>
      <c r="B5" s="199" t="s">
        <v>99</v>
      </c>
      <c r="C5" s="71"/>
    </row>
    <row r="6" spans="1:20" s="34" customFormat="1" ht="16.5" customHeight="1" x14ac:dyDescent="0.3">
      <c r="A6" s="209" t="s">
        <v>20</v>
      </c>
      <c r="B6" s="214" t="s">
        <v>55</v>
      </c>
      <c r="D6" s="35"/>
      <c r="L6" s="256" t="s">
        <v>126</v>
      </c>
    </row>
    <row r="7" spans="1:20" s="34" customFormat="1" ht="16.5" customHeight="1" x14ac:dyDescent="0.3">
      <c r="A7" s="170" t="s">
        <v>128</v>
      </c>
      <c r="B7" s="215">
        <v>1</v>
      </c>
      <c r="C7" s="73"/>
      <c r="L7" s="257" t="s">
        <v>153</v>
      </c>
      <c r="T7" s="305" t="s">
        <v>172</v>
      </c>
    </row>
    <row r="8" spans="1:20" s="34" customFormat="1" ht="16.5" customHeight="1" x14ac:dyDescent="0.3">
      <c r="A8" s="170" t="s">
        <v>133</v>
      </c>
      <c r="B8" s="216"/>
      <c r="C8" s="33"/>
      <c r="L8" s="257" t="s">
        <v>154</v>
      </c>
      <c r="T8" s="306"/>
    </row>
    <row r="9" spans="1:20" s="34" customFormat="1" ht="16.5" customHeight="1" x14ac:dyDescent="0.3">
      <c r="A9" s="170" t="s">
        <v>89</v>
      </c>
      <c r="B9" s="216"/>
      <c r="C9" s="33"/>
      <c r="D9" s="88"/>
      <c r="F9" s="88"/>
      <c r="T9" s="306"/>
    </row>
    <row r="10" spans="1:20" s="35" customFormat="1" ht="39.75" customHeight="1" x14ac:dyDescent="0.3">
      <c r="A10" s="36"/>
      <c r="B10" s="75"/>
      <c r="C10" s="75"/>
      <c r="I10" s="198" t="s">
        <v>126</v>
      </c>
      <c r="M10" s="315" t="s">
        <v>94</v>
      </c>
      <c r="N10" s="316"/>
      <c r="O10" s="316"/>
      <c r="P10" s="316"/>
      <c r="Q10" s="316"/>
      <c r="R10" s="317"/>
      <c r="T10" s="307"/>
    </row>
    <row r="11" spans="1:20" s="14" customFormat="1" ht="41.25" customHeight="1" x14ac:dyDescent="0.3">
      <c r="A11" s="12" t="s">
        <v>135</v>
      </c>
      <c r="B11" s="11" t="s">
        <v>1</v>
      </c>
      <c r="C11" s="12" t="s">
        <v>118</v>
      </c>
      <c r="D11" s="12" t="s">
        <v>2</v>
      </c>
      <c r="E11" s="12" t="s">
        <v>145</v>
      </c>
      <c r="F11" s="12" t="s">
        <v>7</v>
      </c>
      <c r="G11" s="12" t="s">
        <v>3</v>
      </c>
      <c r="H11" s="11" t="s">
        <v>0</v>
      </c>
      <c r="I11" s="81" t="s">
        <v>4</v>
      </c>
      <c r="J11" s="81" t="s">
        <v>5</v>
      </c>
      <c r="K11" s="11" t="s">
        <v>6</v>
      </c>
      <c r="L11" s="12" t="s">
        <v>93</v>
      </c>
      <c r="M11" s="13" t="s">
        <v>9</v>
      </c>
      <c r="N11" s="13" t="s">
        <v>10</v>
      </c>
      <c r="O11" s="13" t="s">
        <v>11</v>
      </c>
      <c r="P11" s="15" t="s">
        <v>12</v>
      </c>
      <c r="Q11" s="15" t="s">
        <v>13</v>
      </c>
      <c r="R11" s="13" t="s">
        <v>14</v>
      </c>
      <c r="T11" s="12" t="s">
        <v>119</v>
      </c>
    </row>
    <row r="12" spans="1:20" ht="18" customHeight="1" x14ac:dyDescent="0.3">
      <c r="A12" s="177"/>
      <c r="B12" s="171"/>
      <c r="C12" s="177"/>
      <c r="D12" s="172"/>
      <c r="E12" s="172"/>
      <c r="F12" s="172"/>
      <c r="G12" s="173"/>
      <c r="H12" s="176"/>
      <c r="I12" s="174"/>
      <c r="J12" s="174"/>
      <c r="K12" s="176"/>
      <c r="L12" s="176"/>
      <c r="M12" s="6"/>
      <c r="N12" s="6"/>
      <c r="O12" s="6"/>
      <c r="P12" s="5"/>
      <c r="Q12" s="5"/>
      <c r="R12" s="6"/>
      <c r="S12" s="1"/>
      <c r="T12" s="167">
        <f>I12-J12</f>
        <v>0</v>
      </c>
    </row>
    <row r="13" spans="1:20" ht="18" customHeight="1" x14ac:dyDescent="0.3">
      <c r="A13" s="177"/>
      <c r="B13" s="171"/>
      <c r="C13" s="177"/>
      <c r="D13" s="172"/>
      <c r="E13" s="172"/>
      <c r="F13" s="172"/>
      <c r="G13" s="173"/>
      <c r="H13" s="176"/>
      <c r="I13" s="174"/>
      <c r="J13" s="174"/>
      <c r="K13" s="176"/>
      <c r="L13" s="176"/>
      <c r="M13" s="6"/>
      <c r="N13" s="6"/>
      <c r="O13" s="6"/>
      <c r="P13" s="5"/>
      <c r="Q13" s="5"/>
      <c r="R13" s="6"/>
      <c r="S13" s="1"/>
      <c r="T13" s="167">
        <f t="shared" ref="T13:T76" si="0">I13-J13</f>
        <v>0</v>
      </c>
    </row>
    <row r="14" spans="1:20" ht="18" customHeight="1" x14ac:dyDescent="0.3">
      <c r="A14" s="176"/>
      <c r="B14" s="171"/>
      <c r="C14" s="176"/>
      <c r="D14" s="172"/>
      <c r="E14" s="172"/>
      <c r="F14" s="172"/>
      <c r="G14" s="173"/>
      <c r="H14" s="176"/>
      <c r="I14" s="174"/>
      <c r="J14" s="175"/>
      <c r="K14" s="176"/>
      <c r="L14" s="176"/>
      <c r="M14" s="6"/>
      <c r="N14" s="6"/>
      <c r="O14" s="6"/>
      <c r="P14" s="6"/>
      <c r="Q14" s="6"/>
      <c r="R14" s="6"/>
      <c r="S14" s="1"/>
      <c r="T14" s="167">
        <f t="shared" si="0"/>
        <v>0</v>
      </c>
    </row>
    <row r="15" spans="1:20" ht="18" customHeight="1" x14ac:dyDescent="0.3">
      <c r="A15" s="177"/>
      <c r="B15" s="171"/>
      <c r="C15" s="177"/>
      <c r="D15" s="172"/>
      <c r="E15" s="172"/>
      <c r="F15" s="172"/>
      <c r="G15" s="173"/>
      <c r="H15" s="176"/>
      <c r="I15" s="174"/>
      <c r="J15" s="174"/>
      <c r="K15" s="176"/>
      <c r="L15" s="176"/>
      <c r="M15" s="6"/>
      <c r="N15" s="6"/>
      <c r="O15" s="6"/>
      <c r="P15" s="5"/>
      <c r="Q15" s="5"/>
      <c r="R15" s="6"/>
      <c r="S15" s="1"/>
      <c r="T15" s="167">
        <f t="shared" si="0"/>
        <v>0</v>
      </c>
    </row>
    <row r="16" spans="1:20" ht="18" customHeight="1" x14ac:dyDescent="0.3">
      <c r="A16" s="177"/>
      <c r="B16" s="171"/>
      <c r="C16" s="177"/>
      <c r="D16" s="172"/>
      <c r="E16" s="172"/>
      <c r="F16" s="172"/>
      <c r="G16" s="173"/>
      <c r="H16" s="176"/>
      <c r="I16" s="174"/>
      <c r="J16" s="174"/>
      <c r="K16" s="176"/>
      <c r="L16" s="176"/>
      <c r="M16" s="6"/>
      <c r="N16" s="6"/>
      <c r="O16" s="6"/>
      <c r="P16" s="5"/>
      <c r="Q16" s="5"/>
      <c r="R16" s="6"/>
      <c r="S16" s="1"/>
      <c r="T16" s="167">
        <f t="shared" si="0"/>
        <v>0</v>
      </c>
    </row>
    <row r="17" spans="1:20" ht="18" customHeight="1" x14ac:dyDescent="0.3">
      <c r="A17" s="177"/>
      <c r="B17" s="171"/>
      <c r="C17" s="177"/>
      <c r="D17" s="172"/>
      <c r="E17" s="172"/>
      <c r="F17" s="172"/>
      <c r="G17" s="173"/>
      <c r="H17" s="176"/>
      <c r="I17" s="174"/>
      <c r="J17" s="174"/>
      <c r="K17" s="176"/>
      <c r="L17" s="176"/>
      <c r="M17" s="6"/>
      <c r="N17" s="6"/>
      <c r="O17" s="6"/>
      <c r="P17" s="5"/>
      <c r="Q17" s="5"/>
      <c r="R17" s="6"/>
      <c r="S17" s="1"/>
      <c r="T17" s="167">
        <f t="shared" si="0"/>
        <v>0</v>
      </c>
    </row>
    <row r="18" spans="1:20" ht="18" customHeight="1" x14ac:dyDescent="0.3">
      <c r="A18" s="177"/>
      <c r="B18" s="171"/>
      <c r="C18" s="177"/>
      <c r="D18" s="172"/>
      <c r="E18" s="172"/>
      <c r="F18" s="172"/>
      <c r="G18" s="173"/>
      <c r="H18" s="176"/>
      <c r="I18" s="174"/>
      <c r="J18" s="174"/>
      <c r="K18" s="176"/>
      <c r="L18" s="176"/>
      <c r="M18" s="6"/>
      <c r="N18" s="6"/>
      <c r="O18" s="6"/>
      <c r="P18" s="5"/>
      <c r="Q18" s="5"/>
      <c r="R18" s="6"/>
      <c r="S18" s="1"/>
      <c r="T18" s="167">
        <f t="shared" si="0"/>
        <v>0</v>
      </c>
    </row>
    <row r="19" spans="1:20" ht="18" customHeight="1" x14ac:dyDescent="0.3">
      <c r="A19" s="177"/>
      <c r="B19" s="171"/>
      <c r="C19" s="177"/>
      <c r="D19" s="172"/>
      <c r="E19" s="172"/>
      <c r="F19" s="172"/>
      <c r="G19" s="173"/>
      <c r="H19" s="176"/>
      <c r="I19" s="174"/>
      <c r="J19" s="174"/>
      <c r="K19" s="176"/>
      <c r="L19" s="176"/>
      <c r="M19" s="6"/>
      <c r="N19" s="6"/>
      <c r="O19" s="6"/>
      <c r="P19" s="5"/>
      <c r="Q19" s="5"/>
      <c r="R19" s="6"/>
      <c r="S19" s="1"/>
      <c r="T19" s="167">
        <f t="shared" si="0"/>
        <v>0</v>
      </c>
    </row>
    <row r="20" spans="1:20" ht="18" customHeight="1" x14ac:dyDescent="0.3">
      <c r="A20" s="177"/>
      <c r="B20" s="171"/>
      <c r="C20" s="177"/>
      <c r="D20" s="172"/>
      <c r="E20" s="172"/>
      <c r="F20" s="172"/>
      <c r="G20" s="173"/>
      <c r="H20" s="176"/>
      <c r="I20" s="174"/>
      <c r="J20" s="174"/>
      <c r="K20" s="176"/>
      <c r="L20" s="176"/>
      <c r="M20" s="6"/>
      <c r="N20" s="6"/>
      <c r="O20" s="6"/>
      <c r="P20" s="5"/>
      <c r="Q20" s="5"/>
      <c r="R20" s="6"/>
      <c r="S20" s="1"/>
      <c r="T20" s="167">
        <f t="shared" si="0"/>
        <v>0</v>
      </c>
    </row>
    <row r="21" spans="1:20" ht="18" customHeight="1" x14ac:dyDescent="0.3">
      <c r="A21" s="177"/>
      <c r="B21" s="171"/>
      <c r="C21" s="177"/>
      <c r="D21" s="172"/>
      <c r="E21" s="172"/>
      <c r="F21" s="172"/>
      <c r="G21" s="173"/>
      <c r="H21" s="176"/>
      <c r="I21" s="174"/>
      <c r="J21" s="174"/>
      <c r="K21" s="176"/>
      <c r="L21" s="176"/>
      <c r="M21" s="6"/>
      <c r="N21" s="6"/>
      <c r="O21" s="6"/>
      <c r="P21" s="5"/>
      <c r="Q21" s="5"/>
      <c r="R21" s="6"/>
      <c r="S21" s="1"/>
      <c r="T21" s="167">
        <f t="shared" si="0"/>
        <v>0</v>
      </c>
    </row>
    <row r="22" spans="1:20" ht="18" customHeight="1" x14ac:dyDescent="0.3">
      <c r="A22" s="177"/>
      <c r="B22" s="171"/>
      <c r="C22" s="177"/>
      <c r="D22" s="172"/>
      <c r="E22" s="172"/>
      <c r="F22" s="172"/>
      <c r="G22" s="173"/>
      <c r="H22" s="176"/>
      <c r="I22" s="174"/>
      <c r="J22" s="174"/>
      <c r="K22" s="176"/>
      <c r="L22" s="176"/>
      <c r="M22" s="6"/>
      <c r="N22" s="6"/>
      <c r="O22" s="6"/>
      <c r="P22" s="5"/>
      <c r="Q22" s="5"/>
      <c r="R22" s="6"/>
      <c r="S22" s="1"/>
      <c r="T22" s="167">
        <f t="shared" si="0"/>
        <v>0</v>
      </c>
    </row>
    <row r="23" spans="1:20" ht="18" customHeight="1" x14ac:dyDescent="0.3">
      <c r="A23" s="177"/>
      <c r="B23" s="171"/>
      <c r="C23" s="177"/>
      <c r="D23" s="172"/>
      <c r="E23" s="172"/>
      <c r="F23" s="172"/>
      <c r="G23" s="173"/>
      <c r="H23" s="176"/>
      <c r="I23" s="174"/>
      <c r="J23" s="174"/>
      <c r="K23" s="176"/>
      <c r="L23" s="176"/>
      <c r="M23" s="6"/>
      <c r="N23" s="6"/>
      <c r="O23" s="6"/>
      <c r="P23" s="5"/>
      <c r="Q23" s="5"/>
      <c r="R23" s="6"/>
      <c r="S23" s="1"/>
      <c r="T23" s="167">
        <f t="shared" si="0"/>
        <v>0</v>
      </c>
    </row>
    <row r="24" spans="1:20" ht="18" customHeight="1" x14ac:dyDescent="0.3">
      <c r="A24" s="177"/>
      <c r="B24" s="171"/>
      <c r="C24" s="177"/>
      <c r="D24" s="172"/>
      <c r="E24" s="172"/>
      <c r="F24" s="172"/>
      <c r="G24" s="173"/>
      <c r="H24" s="176"/>
      <c r="I24" s="174"/>
      <c r="J24" s="174"/>
      <c r="K24" s="176"/>
      <c r="L24" s="176"/>
      <c r="M24" s="6"/>
      <c r="N24" s="6"/>
      <c r="O24" s="6"/>
      <c r="P24" s="5"/>
      <c r="Q24" s="5"/>
      <c r="R24" s="6"/>
      <c r="S24" s="1"/>
      <c r="T24" s="167">
        <f t="shared" si="0"/>
        <v>0</v>
      </c>
    </row>
    <row r="25" spans="1:20" ht="18" customHeight="1" x14ac:dyDescent="0.3">
      <c r="A25" s="177"/>
      <c r="B25" s="171"/>
      <c r="C25" s="177"/>
      <c r="D25" s="172"/>
      <c r="E25" s="172"/>
      <c r="F25" s="172"/>
      <c r="G25" s="173"/>
      <c r="H25" s="176"/>
      <c r="I25" s="174"/>
      <c r="J25" s="174"/>
      <c r="K25" s="176"/>
      <c r="L25" s="176"/>
      <c r="M25" s="6"/>
      <c r="N25" s="6"/>
      <c r="O25" s="6"/>
      <c r="P25" s="5"/>
      <c r="Q25" s="5"/>
      <c r="R25" s="6"/>
      <c r="S25" s="1"/>
      <c r="T25" s="167">
        <f t="shared" si="0"/>
        <v>0</v>
      </c>
    </row>
    <row r="26" spans="1:20" ht="18" customHeight="1" x14ac:dyDescent="0.3">
      <c r="A26" s="177"/>
      <c r="B26" s="171"/>
      <c r="C26" s="177"/>
      <c r="D26" s="172"/>
      <c r="E26" s="172"/>
      <c r="F26" s="172"/>
      <c r="G26" s="173"/>
      <c r="H26" s="176"/>
      <c r="I26" s="174"/>
      <c r="J26" s="174"/>
      <c r="K26" s="176"/>
      <c r="L26" s="176"/>
      <c r="M26" s="6"/>
      <c r="N26" s="6"/>
      <c r="O26" s="6"/>
      <c r="P26" s="5"/>
      <c r="Q26" s="5"/>
      <c r="R26" s="6"/>
      <c r="S26" s="1"/>
      <c r="T26" s="167">
        <f t="shared" si="0"/>
        <v>0</v>
      </c>
    </row>
    <row r="27" spans="1:20" ht="18" customHeight="1" x14ac:dyDescent="0.3">
      <c r="A27" s="177"/>
      <c r="B27" s="171"/>
      <c r="C27" s="177"/>
      <c r="D27" s="172"/>
      <c r="E27" s="172"/>
      <c r="F27" s="172"/>
      <c r="G27" s="173"/>
      <c r="H27" s="176" t="s">
        <v>81</v>
      </c>
      <c r="I27" s="174"/>
      <c r="J27" s="174"/>
      <c r="K27" s="176"/>
      <c r="L27" s="176"/>
      <c r="M27" s="6"/>
      <c r="N27" s="6"/>
      <c r="O27" s="6"/>
      <c r="P27" s="5"/>
      <c r="Q27" s="5"/>
      <c r="R27" s="6"/>
      <c r="S27" s="1"/>
      <c r="T27" s="167">
        <f t="shared" si="0"/>
        <v>0</v>
      </c>
    </row>
    <row r="28" spans="1:20" ht="18" hidden="1" customHeight="1" x14ac:dyDescent="0.3">
      <c r="A28" s="170"/>
      <c r="B28" s="171"/>
      <c r="C28" s="177"/>
      <c r="D28" s="172"/>
      <c r="E28" s="172"/>
      <c r="F28" s="172"/>
      <c r="G28" s="173"/>
      <c r="H28" s="176"/>
      <c r="I28" s="174"/>
      <c r="J28" s="174"/>
      <c r="K28" s="176"/>
      <c r="L28" s="176"/>
      <c r="M28" s="6"/>
      <c r="N28" s="6"/>
      <c r="O28" s="6"/>
      <c r="P28" s="5"/>
      <c r="Q28" s="5"/>
      <c r="R28" s="6"/>
      <c r="S28" s="1"/>
      <c r="T28" s="167">
        <f t="shared" si="0"/>
        <v>0</v>
      </c>
    </row>
    <row r="29" spans="1:20" ht="18" hidden="1" customHeight="1" x14ac:dyDescent="0.3">
      <c r="A29" s="170"/>
      <c r="B29" s="171"/>
      <c r="C29" s="177"/>
      <c r="D29" s="172"/>
      <c r="E29" s="172"/>
      <c r="F29" s="172"/>
      <c r="G29" s="173"/>
      <c r="H29" s="176"/>
      <c r="I29" s="174"/>
      <c r="J29" s="174"/>
      <c r="K29" s="176"/>
      <c r="L29" s="176"/>
      <c r="M29" s="6"/>
      <c r="N29" s="6"/>
      <c r="O29" s="6"/>
      <c r="P29" s="5"/>
      <c r="Q29" s="5"/>
      <c r="R29" s="6"/>
      <c r="S29" s="1"/>
      <c r="T29" s="167">
        <f t="shared" si="0"/>
        <v>0</v>
      </c>
    </row>
    <row r="30" spans="1:20" ht="18" hidden="1" customHeight="1" x14ac:dyDescent="0.3">
      <c r="A30" s="170"/>
      <c r="B30" s="171"/>
      <c r="C30" s="177"/>
      <c r="D30" s="172"/>
      <c r="E30" s="172"/>
      <c r="F30" s="172"/>
      <c r="G30" s="173"/>
      <c r="H30" s="176"/>
      <c r="I30" s="174"/>
      <c r="J30" s="174"/>
      <c r="K30" s="176"/>
      <c r="L30" s="176"/>
      <c r="M30" s="6"/>
      <c r="N30" s="6"/>
      <c r="O30" s="6"/>
      <c r="P30" s="5"/>
      <c r="Q30" s="5"/>
      <c r="R30" s="6"/>
      <c r="S30" s="1"/>
      <c r="T30" s="167">
        <f t="shared" si="0"/>
        <v>0</v>
      </c>
    </row>
    <row r="31" spans="1:20" ht="18" hidden="1" customHeight="1" x14ac:dyDescent="0.3">
      <c r="A31" s="170"/>
      <c r="B31" s="171"/>
      <c r="C31" s="177"/>
      <c r="D31" s="172"/>
      <c r="E31" s="172"/>
      <c r="F31" s="172"/>
      <c r="G31" s="173"/>
      <c r="H31" s="176"/>
      <c r="I31" s="174"/>
      <c r="J31" s="174"/>
      <c r="K31" s="176"/>
      <c r="L31" s="176"/>
      <c r="M31" s="6"/>
      <c r="N31" s="6"/>
      <c r="O31" s="6"/>
      <c r="P31" s="5"/>
      <c r="Q31" s="5"/>
      <c r="R31" s="6"/>
      <c r="S31" s="1"/>
      <c r="T31" s="167">
        <f t="shared" si="0"/>
        <v>0</v>
      </c>
    </row>
    <row r="32" spans="1:20" ht="18" hidden="1" customHeight="1" x14ac:dyDescent="0.3">
      <c r="A32" s="170"/>
      <c r="B32" s="171"/>
      <c r="C32" s="177"/>
      <c r="D32" s="172"/>
      <c r="E32" s="172"/>
      <c r="F32" s="172"/>
      <c r="G32" s="173"/>
      <c r="H32" s="176"/>
      <c r="I32" s="174"/>
      <c r="J32" s="174"/>
      <c r="K32" s="176"/>
      <c r="L32" s="176"/>
      <c r="M32" s="6"/>
      <c r="N32" s="6"/>
      <c r="O32" s="6"/>
      <c r="P32" s="5"/>
      <c r="Q32" s="5"/>
      <c r="R32" s="6"/>
      <c r="S32" s="1"/>
      <c r="T32" s="167">
        <f t="shared" si="0"/>
        <v>0</v>
      </c>
    </row>
    <row r="33" spans="1:20" ht="18" hidden="1" customHeight="1" x14ac:dyDescent="0.3">
      <c r="A33" s="170"/>
      <c r="B33" s="171"/>
      <c r="C33" s="177"/>
      <c r="D33" s="172"/>
      <c r="E33" s="172"/>
      <c r="F33" s="172"/>
      <c r="G33" s="173"/>
      <c r="H33" s="176"/>
      <c r="I33" s="174"/>
      <c r="J33" s="174"/>
      <c r="K33" s="176"/>
      <c r="L33" s="176"/>
      <c r="M33" s="6"/>
      <c r="N33" s="6"/>
      <c r="O33" s="6"/>
      <c r="P33" s="5"/>
      <c r="Q33" s="5"/>
      <c r="R33" s="6"/>
      <c r="S33" s="1"/>
      <c r="T33" s="167">
        <f t="shared" si="0"/>
        <v>0</v>
      </c>
    </row>
    <row r="34" spans="1:20" ht="18" hidden="1" customHeight="1" x14ac:dyDescent="0.3">
      <c r="A34" s="170"/>
      <c r="B34" s="171"/>
      <c r="C34" s="177"/>
      <c r="D34" s="172"/>
      <c r="E34" s="172"/>
      <c r="F34" s="172"/>
      <c r="G34" s="173"/>
      <c r="H34" s="176"/>
      <c r="I34" s="174"/>
      <c r="J34" s="174"/>
      <c r="K34" s="176"/>
      <c r="L34" s="176"/>
      <c r="M34" s="6"/>
      <c r="N34" s="6"/>
      <c r="O34" s="6"/>
      <c r="P34" s="5"/>
      <c r="Q34" s="5"/>
      <c r="R34" s="6"/>
      <c r="S34" s="1"/>
      <c r="T34" s="167">
        <f t="shared" si="0"/>
        <v>0</v>
      </c>
    </row>
    <row r="35" spans="1:20" ht="18" hidden="1" customHeight="1" x14ac:dyDescent="0.3">
      <c r="A35" s="170"/>
      <c r="B35" s="171"/>
      <c r="C35" s="177"/>
      <c r="D35" s="172"/>
      <c r="E35" s="172"/>
      <c r="F35" s="172"/>
      <c r="G35" s="173"/>
      <c r="H35" s="176"/>
      <c r="I35" s="174"/>
      <c r="J35" s="174"/>
      <c r="K35" s="176"/>
      <c r="L35" s="176"/>
      <c r="M35" s="6"/>
      <c r="N35" s="6"/>
      <c r="O35" s="6"/>
      <c r="P35" s="5"/>
      <c r="Q35" s="5"/>
      <c r="R35" s="6"/>
      <c r="S35" s="1"/>
      <c r="T35" s="167">
        <f t="shared" si="0"/>
        <v>0</v>
      </c>
    </row>
    <row r="36" spans="1:20" ht="18" hidden="1" customHeight="1" x14ac:dyDescent="0.3">
      <c r="A36" s="170"/>
      <c r="B36" s="171"/>
      <c r="C36" s="177"/>
      <c r="D36" s="172"/>
      <c r="E36" s="172"/>
      <c r="F36" s="172"/>
      <c r="G36" s="173"/>
      <c r="H36" s="176"/>
      <c r="I36" s="174"/>
      <c r="J36" s="174"/>
      <c r="K36" s="176"/>
      <c r="L36" s="176"/>
      <c r="M36" s="6"/>
      <c r="N36" s="6"/>
      <c r="O36" s="6"/>
      <c r="P36" s="5"/>
      <c r="Q36" s="5"/>
      <c r="R36" s="6"/>
      <c r="S36" s="1"/>
      <c r="T36" s="167">
        <f t="shared" si="0"/>
        <v>0</v>
      </c>
    </row>
    <row r="37" spans="1:20" ht="18" hidden="1" customHeight="1" x14ac:dyDescent="0.3">
      <c r="A37" s="170"/>
      <c r="B37" s="171"/>
      <c r="C37" s="177"/>
      <c r="D37" s="172"/>
      <c r="E37" s="172"/>
      <c r="F37" s="172"/>
      <c r="G37" s="173"/>
      <c r="H37" s="176"/>
      <c r="I37" s="174"/>
      <c r="J37" s="174"/>
      <c r="K37" s="176"/>
      <c r="L37" s="176"/>
      <c r="M37" s="6"/>
      <c r="N37" s="6"/>
      <c r="O37" s="6"/>
      <c r="P37" s="5"/>
      <c r="Q37" s="5"/>
      <c r="R37" s="6"/>
      <c r="S37" s="1"/>
      <c r="T37" s="167">
        <f t="shared" si="0"/>
        <v>0</v>
      </c>
    </row>
    <row r="38" spans="1:20" ht="18" hidden="1" customHeight="1" x14ac:dyDescent="0.3">
      <c r="A38" s="170"/>
      <c r="B38" s="171"/>
      <c r="C38" s="177"/>
      <c r="D38" s="172"/>
      <c r="E38" s="172"/>
      <c r="F38" s="172"/>
      <c r="G38" s="173"/>
      <c r="H38" s="176"/>
      <c r="I38" s="174"/>
      <c r="J38" s="174"/>
      <c r="K38" s="176"/>
      <c r="L38" s="176"/>
      <c r="M38" s="6"/>
      <c r="N38" s="6"/>
      <c r="O38" s="6"/>
      <c r="P38" s="5"/>
      <c r="Q38" s="5"/>
      <c r="R38" s="6"/>
      <c r="S38" s="1"/>
      <c r="T38" s="167">
        <f t="shared" si="0"/>
        <v>0</v>
      </c>
    </row>
    <row r="39" spans="1:20" ht="18" hidden="1" customHeight="1" x14ac:dyDescent="0.3">
      <c r="A39" s="170"/>
      <c r="B39" s="171"/>
      <c r="C39" s="177"/>
      <c r="D39" s="172"/>
      <c r="E39" s="172"/>
      <c r="F39" s="172"/>
      <c r="G39" s="173"/>
      <c r="H39" s="176"/>
      <c r="I39" s="174"/>
      <c r="J39" s="174"/>
      <c r="K39" s="176"/>
      <c r="L39" s="176"/>
      <c r="M39" s="6"/>
      <c r="N39" s="6"/>
      <c r="O39" s="6"/>
      <c r="P39" s="5"/>
      <c r="Q39" s="5"/>
      <c r="R39" s="6"/>
      <c r="S39" s="1"/>
      <c r="T39" s="167">
        <f t="shared" si="0"/>
        <v>0</v>
      </c>
    </row>
    <row r="40" spans="1:20" ht="18" hidden="1" customHeight="1" x14ac:dyDescent="0.3">
      <c r="A40" s="170"/>
      <c r="B40" s="171"/>
      <c r="C40" s="177"/>
      <c r="D40" s="172"/>
      <c r="E40" s="172"/>
      <c r="F40" s="172"/>
      <c r="G40" s="173"/>
      <c r="H40" s="176"/>
      <c r="I40" s="174"/>
      <c r="J40" s="174"/>
      <c r="K40" s="176"/>
      <c r="L40" s="176"/>
      <c r="M40" s="6"/>
      <c r="N40" s="6"/>
      <c r="O40" s="6"/>
      <c r="P40" s="5"/>
      <c r="Q40" s="5"/>
      <c r="R40" s="6"/>
      <c r="S40" s="1"/>
      <c r="T40" s="167">
        <f t="shared" si="0"/>
        <v>0</v>
      </c>
    </row>
    <row r="41" spans="1:20" ht="18" hidden="1" customHeight="1" x14ac:dyDescent="0.3">
      <c r="A41" s="170"/>
      <c r="B41" s="171"/>
      <c r="C41" s="177"/>
      <c r="D41" s="172"/>
      <c r="E41" s="172"/>
      <c r="F41" s="172"/>
      <c r="G41" s="173"/>
      <c r="H41" s="176"/>
      <c r="I41" s="174"/>
      <c r="J41" s="174"/>
      <c r="K41" s="176"/>
      <c r="L41" s="176"/>
      <c r="M41" s="6"/>
      <c r="N41" s="6"/>
      <c r="O41" s="6"/>
      <c r="P41" s="5"/>
      <c r="Q41" s="5"/>
      <c r="R41" s="6"/>
      <c r="S41" s="1"/>
      <c r="T41" s="167">
        <f t="shared" si="0"/>
        <v>0</v>
      </c>
    </row>
    <row r="42" spans="1:20" ht="18" hidden="1" customHeight="1" x14ac:dyDescent="0.3">
      <c r="A42" s="170"/>
      <c r="B42" s="171"/>
      <c r="C42" s="177"/>
      <c r="D42" s="172"/>
      <c r="E42" s="172"/>
      <c r="F42" s="172"/>
      <c r="G42" s="173"/>
      <c r="H42" s="176"/>
      <c r="I42" s="174"/>
      <c r="J42" s="174"/>
      <c r="K42" s="176"/>
      <c r="L42" s="176"/>
      <c r="M42" s="6"/>
      <c r="N42" s="6"/>
      <c r="O42" s="6"/>
      <c r="P42" s="5"/>
      <c r="Q42" s="5"/>
      <c r="R42" s="6"/>
      <c r="S42" s="1"/>
      <c r="T42" s="167">
        <f t="shared" si="0"/>
        <v>0</v>
      </c>
    </row>
    <row r="43" spans="1:20" ht="18" hidden="1" customHeight="1" x14ac:dyDescent="0.3">
      <c r="A43" s="170"/>
      <c r="B43" s="171"/>
      <c r="C43" s="177"/>
      <c r="D43" s="172"/>
      <c r="E43" s="172"/>
      <c r="F43" s="172"/>
      <c r="G43" s="173"/>
      <c r="H43" s="176"/>
      <c r="I43" s="174"/>
      <c r="J43" s="174"/>
      <c r="K43" s="176"/>
      <c r="L43" s="176"/>
      <c r="M43" s="6"/>
      <c r="N43" s="6"/>
      <c r="O43" s="6"/>
      <c r="P43" s="5"/>
      <c r="Q43" s="5"/>
      <c r="R43" s="6"/>
      <c r="S43" s="1"/>
      <c r="T43" s="167">
        <f t="shared" si="0"/>
        <v>0</v>
      </c>
    </row>
    <row r="44" spans="1:20" ht="18" hidden="1" customHeight="1" x14ac:dyDescent="0.3">
      <c r="A44" s="170"/>
      <c r="B44" s="171"/>
      <c r="C44" s="177"/>
      <c r="D44" s="172"/>
      <c r="E44" s="172"/>
      <c r="F44" s="172"/>
      <c r="G44" s="173"/>
      <c r="H44" s="176"/>
      <c r="I44" s="174"/>
      <c r="J44" s="174"/>
      <c r="K44" s="176"/>
      <c r="L44" s="176"/>
      <c r="M44" s="6"/>
      <c r="N44" s="6"/>
      <c r="O44" s="6"/>
      <c r="P44" s="5"/>
      <c r="Q44" s="5"/>
      <c r="R44" s="6"/>
      <c r="S44" s="1"/>
      <c r="T44" s="167">
        <f t="shared" si="0"/>
        <v>0</v>
      </c>
    </row>
    <row r="45" spans="1:20" ht="18" hidden="1" customHeight="1" x14ac:dyDescent="0.3">
      <c r="A45" s="170"/>
      <c r="B45" s="171"/>
      <c r="C45" s="177"/>
      <c r="D45" s="172"/>
      <c r="E45" s="172"/>
      <c r="F45" s="172"/>
      <c r="G45" s="173"/>
      <c r="H45" s="176"/>
      <c r="I45" s="174"/>
      <c r="J45" s="174"/>
      <c r="K45" s="176"/>
      <c r="L45" s="176"/>
      <c r="M45" s="6"/>
      <c r="N45" s="6"/>
      <c r="O45" s="6"/>
      <c r="P45" s="5"/>
      <c r="Q45" s="5"/>
      <c r="R45" s="6"/>
      <c r="S45" s="1"/>
      <c r="T45" s="167">
        <f t="shared" si="0"/>
        <v>0</v>
      </c>
    </row>
    <row r="46" spans="1:20" ht="18" hidden="1" customHeight="1" x14ac:dyDescent="0.3">
      <c r="A46" s="170"/>
      <c r="B46" s="171"/>
      <c r="C46" s="177"/>
      <c r="D46" s="172"/>
      <c r="E46" s="172"/>
      <c r="F46" s="172"/>
      <c r="G46" s="173"/>
      <c r="H46" s="176"/>
      <c r="I46" s="174"/>
      <c r="J46" s="174"/>
      <c r="K46" s="176"/>
      <c r="L46" s="176"/>
      <c r="M46" s="6"/>
      <c r="N46" s="6"/>
      <c r="O46" s="6"/>
      <c r="P46" s="5"/>
      <c r="Q46" s="5"/>
      <c r="R46" s="6"/>
      <c r="S46" s="1"/>
      <c r="T46" s="167">
        <f t="shared" si="0"/>
        <v>0</v>
      </c>
    </row>
    <row r="47" spans="1:20" ht="18" hidden="1" customHeight="1" x14ac:dyDescent="0.3">
      <c r="A47" s="170"/>
      <c r="B47" s="171"/>
      <c r="C47" s="177"/>
      <c r="D47" s="172"/>
      <c r="E47" s="172"/>
      <c r="F47" s="172"/>
      <c r="G47" s="173"/>
      <c r="H47" s="176"/>
      <c r="I47" s="174"/>
      <c r="J47" s="174"/>
      <c r="K47" s="176"/>
      <c r="L47" s="176"/>
      <c r="M47" s="6"/>
      <c r="N47" s="6"/>
      <c r="O47" s="6"/>
      <c r="P47" s="5"/>
      <c r="Q47" s="5"/>
      <c r="R47" s="6"/>
      <c r="S47" s="1"/>
      <c r="T47" s="167">
        <f t="shared" si="0"/>
        <v>0</v>
      </c>
    </row>
    <row r="48" spans="1:20" ht="18" hidden="1" customHeight="1" x14ac:dyDescent="0.3">
      <c r="A48" s="170"/>
      <c r="B48" s="171"/>
      <c r="C48" s="177"/>
      <c r="D48" s="172"/>
      <c r="E48" s="172"/>
      <c r="F48" s="172"/>
      <c r="G48" s="173"/>
      <c r="H48" s="176"/>
      <c r="I48" s="174"/>
      <c r="J48" s="174"/>
      <c r="K48" s="176"/>
      <c r="L48" s="176"/>
      <c r="M48" s="6"/>
      <c r="N48" s="6"/>
      <c r="O48" s="6"/>
      <c r="P48" s="5"/>
      <c r="Q48" s="5"/>
      <c r="R48" s="6"/>
      <c r="S48" s="1"/>
      <c r="T48" s="167">
        <f t="shared" si="0"/>
        <v>0</v>
      </c>
    </row>
    <row r="49" spans="1:20" ht="18" hidden="1" customHeight="1" x14ac:dyDescent="0.3">
      <c r="A49" s="170"/>
      <c r="B49" s="171"/>
      <c r="C49" s="177"/>
      <c r="D49" s="172"/>
      <c r="E49" s="172"/>
      <c r="F49" s="172"/>
      <c r="G49" s="173"/>
      <c r="H49" s="176"/>
      <c r="I49" s="174"/>
      <c r="J49" s="174"/>
      <c r="K49" s="176"/>
      <c r="L49" s="176"/>
      <c r="M49" s="6"/>
      <c r="N49" s="6"/>
      <c r="O49" s="6"/>
      <c r="P49" s="5"/>
      <c r="Q49" s="5"/>
      <c r="R49" s="6"/>
      <c r="S49" s="1"/>
      <c r="T49" s="167">
        <f t="shared" si="0"/>
        <v>0</v>
      </c>
    </row>
    <row r="50" spans="1:20" ht="18" hidden="1" customHeight="1" x14ac:dyDescent="0.3">
      <c r="A50" s="170"/>
      <c r="B50" s="171"/>
      <c r="C50" s="177"/>
      <c r="D50" s="172"/>
      <c r="E50" s="172"/>
      <c r="F50" s="172"/>
      <c r="G50" s="173"/>
      <c r="H50" s="176"/>
      <c r="I50" s="174"/>
      <c r="J50" s="174"/>
      <c r="K50" s="176"/>
      <c r="L50" s="176"/>
      <c r="M50" s="6"/>
      <c r="N50" s="6"/>
      <c r="O50" s="6"/>
      <c r="P50" s="5"/>
      <c r="Q50" s="5"/>
      <c r="R50" s="6"/>
      <c r="S50" s="1"/>
      <c r="T50" s="167">
        <f t="shared" si="0"/>
        <v>0</v>
      </c>
    </row>
    <row r="51" spans="1:20" ht="18" hidden="1" customHeight="1" x14ac:dyDescent="0.3">
      <c r="A51" s="170"/>
      <c r="B51" s="171"/>
      <c r="C51" s="177"/>
      <c r="D51" s="172"/>
      <c r="E51" s="172"/>
      <c r="F51" s="172"/>
      <c r="G51" s="173"/>
      <c r="H51" s="176"/>
      <c r="I51" s="174"/>
      <c r="J51" s="174"/>
      <c r="K51" s="176"/>
      <c r="L51" s="176"/>
      <c r="M51" s="6"/>
      <c r="N51" s="6"/>
      <c r="O51" s="6"/>
      <c r="P51" s="5"/>
      <c r="Q51" s="5"/>
      <c r="R51" s="6"/>
      <c r="S51" s="1"/>
      <c r="T51" s="167">
        <f t="shared" si="0"/>
        <v>0</v>
      </c>
    </row>
    <row r="52" spans="1:20" ht="18" hidden="1" customHeight="1" x14ac:dyDescent="0.3">
      <c r="A52" s="170"/>
      <c r="B52" s="171"/>
      <c r="C52" s="177"/>
      <c r="D52" s="172"/>
      <c r="E52" s="172"/>
      <c r="F52" s="172"/>
      <c r="G52" s="173"/>
      <c r="H52" s="176"/>
      <c r="I52" s="174"/>
      <c r="J52" s="174"/>
      <c r="K52" s="176"/>
      <c r="L52" s="176"/>
      <c r="M52" s="6"/>
      <c r="N52" s="6"/>
      <c r="O52" s="6"/>
      <c r="P52" s="5"/>
      <c r="Q52" s="5"/>
      <c r="R52" s="6"/>
      <c r="S52" s="1"/>
      <c r="T52" s="167">
        <f t="shared" si="0"/>
        <v>0</v>
      </c>
    </row>
    <row r="53" spans="1:20" ht="18" hidden="1" customHeight="1" x14ac:dyDescent="0.3">
      <c r="A53" s="170"/>
      <c r="B53" s="171"/>
      <c r="C53" s="177"/>
      <c r="D53" s="172"/>
      <c r="E53" s="172"/>
      <c r="F53" s="172"/>
      <c r="G53" s="173"/>
      <c r="H53" s="176"/>
      <c r="I53" s="174"/>
      <c r="J53" s="174"/>
      <c r="K53" s="176"/>
      <c r="L53" s="176"/>
      <c r="M53" s="6"/>
      <c r="N53" s="6"/>
      <c r="O53" s="6"/>
      <c r="P53" s="5"/>
      <c r="Q53" s="5"/>
      <c r="R53" s="6"/>
      <c r="S53" s="1"/>
      <c r="T53" s="167">
        <f t="shared" si="0"/>
        <v>0</v>
      </c>
    </row>
    <row r="54" spans="1:20" ht="18" hidden="1" customHeight="1" x14ac:dyDescent="0.3">
      <c r="A54" s="170"/>
      <c r="B54" s="171"/>
      <c r="C54" s="177"/>
      <c r="D54" s="172"/>
      <c r="E54" s="172"/>
      <c r="F54" s="172"/>
      <c r="G54" s="173"/>
      <c r="H54" s="176"/>
      <c r="I54" s="174"/>
      <c r="J54" s="174"/>
      <c r="K54" s="176"/>
      <c r="L54" s="176"/>
      <c r="M54" s="6"/>
      <c r="N54" s="6"/>
      <c r="O54" s="6"/>
      <c r="P54" s="5"/>
      <c r="Q54" s="5"/>
      <c r="R54" s="6"/>
      <c r="S54" s="1"/>
      <c r="T54" s="167">
        <f t="shared" si="0"/>
        <v>0</v>
      </c>
    </row>
    <row r="55" spans="1:20" ht="18" hidden="1" customHeight="1" x14ac:dyDescent="0.3">
      <c r="A55" s="170"/>
      <c r="B55" s="171"/>
      <c r="C55" s="177"/>
      <c r="D55" s="172"/>
      <c r="E55" s="172"/>
      <c r="F55" s="172"/>
      <c r="G55" s="173"/>
      <c r="H55" s="176"/>
      <c r="I55" s="174"/>
      <c r="J55" s="174"/>
      <c r="K55" s="176"/>
      <c r="L55" s="176"/>
      <c r="M55" s="6"/>
      <c r="N55" s="6"/>
      <c r="O55" s="6"/>
      <c r="P55" s="5"/>
      <c r="Q55" s="5"/>
      <c r="R55" s="6"/>
      <c r="S55" s="1"/>
      <c r="T55" s="167">
        <f t="shared" si="0"/>
        <v>0</v>
      </c>
    </row>
    <row r="56" spans="1:20" ht="18" hidden="1" customHeight="1" x14ac:dyDescent="0.3">
      <c r="A56" s="170"/>
      <c r="B56" s="171"/>
      <c r="C56" s="177"/>
      <c r="D56" s="172"/>
      <c r="E56" s="172"/>
      <c r="F56" s="172"/>
      <c r="G56" s="173"/>
      <c r="H56" s="176"/>
      <c r="I56" s="174"/>
      <c r="J56" s="174"/>
      <c r="K56" s="176"/>
      <c r="L56" s="176"/>
      <c r="M56" s="6"/>
      <c r="N56" s="6"/>
      <c r="O56" s="6"/>
      <c r="P56" s="5"/>
      <c r="Q56" s="5"/>
      <c r="R56" s="6"/>
      <c r="S56" s="1"/>
      <c r="T56" s="167">
        <f t="shared" si="0"/>
        <v>0</v>
      </c>
    </row>
    <row r="57" spans="1:20" ht="18" hidden="1" customHeight="1" x14ac:dyDescent="0.3">
      <c r="A57" s="170"/>
      <c r="B57" s="171"/>
      <c r="C57" s="177"/>
      <c r="D57" s="172"/>
      <c r="E57" s="172"/>
      <c r="F57" s="172"/>
      <c r="G57" s="173"/>
      <c r="H57" s="176"/>
      <c r="I57" s="174"/>
      <c r="J57" s="174"/>
      <c r="K57" s="176"/>
      <c r="L57" s="176"/>
      <c r="M57" s="6"/>
      <c r="N57" s="6"/>
      <c r="O57" s="6"/>
      <c r="P57" s="5"/>
      <c r="Q57" s="5"/>
      <c r="R57" s="6"/>
      <c r="S57" s="1"/>
      <c r="T57" s="167">
        <f t="shared" si="0"/>
        <v>0</v>
      </c>
    </row>
    <row r="58" spans="1:20" ht="18" hidden="1" customHeight="1" x14ac:dyDescent="0.3">
      <c r="A58" s="170"/>
      <c r="B58" s="171"/>
      <c r="C58" s="177"/>
      <c r="D58" s="172"/>
      <c r="E58" s="172"/>
      <c r="F58" s="172"/>
      <c r="G58" s="173"/>
      <c r="H58" s="176"/>
      <c r="I58" s="174"/>
      <c r="J58" s="174"/>
      <c r="K58" s="176"/>
      <c r="L58" s="176"/>
      <c r="M58" s="6"/>
      <c r="N58" s="6"/>
      <c r="O58" s="6"/>
      <c r="P58" s="5"/>
      <c r="Q58" s="5"/>
      <c r="R58" s="6"/>
      <c r="S58" s="1"/>
      <c r="T58" s="167">
        <f t="shared" si="0"/>
        <v>0</v>
      </c>
    </row>
    <row r="59" spans="1:20" ht="18" hidden="1" customHeight="1" x14ac:dyDescent="0.3">
      <c r="A59" s="170"/>
      <c r="B59" s="171"/>
      <c r="C59" s="177"/>
      <c r="D59" s="172"/>
      <c r="E59" s="172"/>
      <c r="F59" s="172"/>
      <c r="G59" s="173"/>
      <c r="H59" s="176"/>
      <c r="I59" s="174"/>
      <c r="J59" s="174"/>
      <c r="K59" s="176"/>
      <c r="L59" s="176"/>
      <c r="M59" s="6"/>
      <c r="N59" s="6"/>
      <c r="O59" s="6"/>
      <c r="P59" s="5"/>
      <c r="Q59" s="5"/>
      <c r="R59" s="6"/>
      <c r="S59" s="1"/>
      <c r="T59" s="167">
        <f t="shared" si="0"/>
        <v>0</v>
      </c>
    </row>
    <row r="60" spans="1:20" ht="18" hidden="1" customHeight="1" x14ac:dyDescent="0.3">
      <c r="A60" s="170"/>
      <c r="B60" s="171"/>
      <c r="C60" s="177"/>
      <c r="D60" s="172"/>
      <c r="E60" s="172"/>
      <c r="F60" s="172"/>
      <c r="G60" s="173"/>
      <c r="H60" s="176"/>
      <c r="I60" s="174"/>
      <c r="J60" s="174"/>
      <c r="K60" s="176"/>
      <c r="L60" s="176"/>
      <c r="M60" s="6"/>
      <c r="N60" s="6"/>
      <c r="O60" s="6"/>
      <c r="P60" s="5"/>
      <c r="Q60" s="5"/>
      <c r="R60" s="6"/>
      <c r="S60" s="1"/>
      <c r="T60" s="167">
        <f t="shared" si="0"/>
        <v>0</v>
      </c>
    </row>
    <row r="61" spans="1:20" ht="18" hidden="1" customHeight="1" x14ac:dyDescent="0.3">
      <c r="A61" s="170"/>
      <c r="B61" s="171"/>
      <c r="C61" s="177"/>
      <c r="D61" s="172"/>
      <c r="E61" s="172"/>
      <c r="F61" s="172"/>
      <c r="G61" s="173"/>
      <c r="H61" s="176"/>
      <c r="I61" s="174"/>
      <c r="J61" s="174"/>
      <c r="K61" s="176"/>
      <c r="L61" s="176"/>
      <c r="M61" s="6"/>
      <c r="N61" s="6"/>
      <c r="O61" s="6"/>
      <c r="P61" s="5"/>
      <c r="Q61" s="5"/>
      <c r="R61" s="6"/>
      <c r="S61" s="1"/>
      <c r="T61" s="167">
        <f t="shared" si="0"/>
        <v>0</v>
      </c>
    </row>
    <row r="62" spans="1:20" ht="18" hidden="1" customHeight="1" x14ac:dyDescent="0.3">
      <c r="A62" s="170"/>
      <c r="B62" s="171"/>
      <c r="C62" s="177"/>
      <c r="D62" s="172"/>
      <c r="E62" s="172"/>
      <c r="F62" s="172"/>
      <c r="G62" s="173"/>
      <c r="H62" s="176"/>
      <c r="I62" s="174"/>
      <c r="J62" s="174"/>
      <c r="K62" s="176"/>
      <c r="L62" s="176"/>
      <c r="M62" s="6"/>
      <c r="N62" s="6"/>
      <c r="O62" s="6"/>
      <c r="P62" s="5"/>
      <c r="Q62" s="5"/>
      <c r="R62" s="6"/>
      <c r="S62" s="1"/>
      <c r="T62" s="167">
        <f t="shared" si="0"/>
        <v>0</v>
      </c>
    </row>
    <row r="63" spans="1:20" ht="18" hidden="1" customHeight="1" x14ac:dyDescent="0.3">
      <c r="A63" s="170"/>
      <c r="B63" s="171"/>
      <c r="C63" s="177"/>
      <c r="D63" s="172"/>
      <c r="E63" s="172"/>
      <c r="F63" s="172"/>
      <c r="G63" s="173"/>
      <c r="H63" s="176"/>
      <c r="I63" s="174"/>
      <c r="J63" s="174"/>
      <c r="K63" s="176"/>
      <c r="L63" s="176"/>
      <c r="M63" s="6"/>
      <c r="N63" s="6"/>
      <c r="O63" s="6"/>
      <c r="P63" s="5"/>
      <c r="Q63" s="5"/>
      <c r="R63" s="6"/>
      <c r="S63" s="1"/>
      <c r="T63" s="167">
        <f t="shared" si="0"/>
        <v>0</v>
      </c>
    </row>
    <row r="64" spans="1:20" ht="18" hidden="1" customHeight="1" x14ac:dyDescent="0.3">
      <c r="A64" s="170"/>
      <c r="B64" s="171"/>
      <c r="C64" s="177"/>
      <c r="D64" s="172"/>
      <c r="E64" s="172"/>
      <c r="F64" s="172"/>
      <c r="G64" s="173"/>
      <c r="H64" s="176"/>
      <c r="I64" s="174"/>
      <c r="J64" s="174"/>
      <c r="K64" s="176"/>
      <c r="L64" s="176"/>
      <c r="M64" s="6"/>
      <c r="N64" s="6"/>
      <c r="O64" s="6"/>
      <c r="P64" s="5"/>
      <c r="Q64" s="5"/>
      <c r="R64" s="6"/>
      <c r="S64" s="1"/>
      <c r="T64" s="167">
        <f t="shared" si="0"/>
        <v>0</v>
      </c>
    </row>
    <row r="65" spans="1:20" ht="18" hidden="1" customHeight="1" x14ac:dyDescent="0.3">
      <c r="A65" s="170"/>
      <c r="B65" s="171"/>
      <c r="C65" s="177"/>
      <c r="D65" s="172"/>
      <c r="E65" s="172"/>
      <c r="F65" s="172"/>
      <c r="G65" s="173"/>
      <c r="H65" s="176"/>
      <c r="I65" s="174"/>
      <c r="J65" s="174"/>
      <c r="K65" s="176"/>
      <c r="L65" s="176"/>
      <c r="M65" s="6"/>
      <c r="N65" s="6"/>
      <c r="O65" s="6"/>
      <c r="P65" s="5"/>
      <c r="Q65" s="5"/>
      <c r="R65" s="6"/>
      <c r="S65" s="1"/>
      <c r="T65" s="167">
        <f t="shared" si="0"/>
        <v>0</v>
      </c>
    </row>
    <row r="66" spans="1:20" ht="18" hidden="1" customHeight="1" x14ac:dyDescent="0.3">
      <c r="A66" s="170"/>
      <c r="B66" s="171"/>
      <c r="C66" s="177"/>
      <c r="D66" s="172"/>
      <c r="E66" s="172"/>
      <c r="F66" s="172"/>
      <c r="G66" s="173"/>
      <c r="H66" s="176"/>
      <c r="I66" s="174"/>
      <c r="J66" s="174"/>
      <c r="K66" s="176"/>
      <c r="L66" s="176"/>
      <c r="M66" s="6"/>
      <c r="N66" s="6"/>
      <c r="O66" s="6"/>
      <c r="P66" s="5"/>
      <c r="Q66" s="5"/>
      <c r="R66" s="6"/>
      <c r="S66" s="1"/>
      <c r="T66" s="167">
        <f t="shared" si="0"/>
        <v>0</v>
      </c>
    </row>
    <row r="67" spans="1:20" ht="18" hidden="1" customHeight="1" x14ac:dyDescent="0.3">
      <c r="A67" s="170"/>
      <c r="B67" s="171"/>
      <c r="C67" s="177"/>
      <c r="D67" s="172"/>
      <c r="E67" s="172"/>
      <c r="F67" s="172"/>
      <c r="G67" s="173"/>
      <c r="H67" s="176"/>
      <c r="I67" s="174"/>
      <c r="J67" s="174"/>
      <c r="K67" s="176"/>
      <c r="L67" s="176"/>
      <c r="M67" s="6"/>
      <c r="N67" s="6"/>
      <c r="O67" s="6"/>
      <c r="P67" s="5"/>
      <c r="Q67" s="5"/>
      <c r="R67" s="6"/>
      <c r="S67" s="1"/>
      <c r="T67" s="167">
        <f t="shared" si="0"/>
        <v>0</v>
      </c>
    </row>
    <row r="68" spans="1:20" ht="18" hidden="1" customHeight="1" x14ac:dyDescent="0.3">
      <c r="A68" s="170"/>
      <c r="B68" s="171"/>
      <c r="C68" s="177"/>
      <c r="D68" s="172"/>
      <c r="E68" s="172"/>
      <c r="F68" s="172"/>
      <c r="G68" s="173"/>
      <c r="H68" s="176"/>
      <c r="I68" s="174"/>
      <c r="J68" s="174"/>
      <c r="K68" s="176"/>
      <c r="L68" s="176"/>
      <c r="M68" s="6"/>
      <c r="N68" s="6"/>
      <c r="O68" s="6"/>
      <c r="P68" s="5"/>
      <c r="Q68" s="5"/>
      <c r="R68" s="6"/>
      <c r="S68" s="1"/>
      <c r="T68" s="167">
        <f t="shared" si="0"/>
        <v>0</v>
      </c>
    </row>
    <row r="69" spans="1:20" ht="18" hidden="1" customHeight="1" x14ac:dyDescent="0.3">
      <c r="A69" s="170"/>
      <c r="B69" s="171"/>
      <c r="C69" s="177"/>
      <c r="D69" s="172"/>
      <c r="E69" s="172"/>
      <c r="F69" s="172"/>
      <c r="G69" s="173"/>
      <c r="H69" s="176"/>
      <c r="I69" s="174"/>
      <c r="J69" s="174"/>
      <c r="K69" s="176"/>
      <c r="L69" s="176"/>
      <c r="M69" s="6"/>
      <c r="N69" s="6"/>
      <c r="O69" s="6"/>
      <c r="P69" s="5"/>
      <c r="Q69" s="5"/>
      <c r="R69" s="6"/>
      <c r="S69" s="1"/>
      <c r="T69" s="167">
        <f t="shared" si="0"/>
        <v>0</v>
      </c>
    </row>
    <row r="70" spans="1:20" ht="18" hidden="1" customHeight="1" x14ac:dyDescent="0.3">
      <c r="A70" s="170"/>
      <c r="B70" s="171"/>
      <c r="C70" s="177"/>
      <c r="D70" s="172"/>
      <c r="E70" s="172"/>
      <c r="F70" s="172"/>
      <c r="G70" s="173"/>
      <c r="H70" s="176"/>
      <c r="I70" s="174"/>
      <c r="J70" s="174"/>
      <c r="K70" s="176"/>
      <c r="L70" s="176"/>
      <c r="M70" s="6"/>
      <c r="N70" s="6"/>
      <c r="O70" s="6"/>
      <c r="P70" s="5"/>
      <c r="Q70" s="5"/>
      <c r="R70" s="6"/>
      <c r="S70" s="1"/>
      <c r="T70" s="167">
        <f t="shared" si="0"/>
        <v>0</v>
      </c>
    </row>
    <row r="71" spans="1:20" ht="18" hidden="1" customHeight="1" x14ac:dyDescent="0.3">
      <c r="A71" s="170"/>
      <c r="B71" s="171"/>
      <c r="C71" s="177"/>
      <c r="D71" s="172"/>
      <c r="E71" s="172"/>
      <c r="F71" s="172"/>
      <c r="G71" s="173"/>
      <c r="H71" s="176"/>
      <c r="I71" s="174"/>
      <c r="J71" s="174"/>
      <c r="K71" s="176"/>
      <c r="L71" s="176"/>
      <c r="M71" s="6"/>
      <c r="N71" s="6"/>
      <c r="O71" s="6"/>
      <c r="P71" s="5"/>
      <c r="Q71" s="5"/>
      <c r="R71" s="6"/>
      <c r="S71" s="1"/>
      <c r="T71" s="167">
        <f t="shared" si="0"/>
        <v>0</v>
      </c>
    </row>
    <row r="72" spans="1:20" ht="18" hidden="1" customHeight="1" x14ac:dyDescent="0.3">
      <c r="A72" s="170"/>
      <c r="B72" s="171"/>
      <c r="C72" s="177"/>
      <c r="D72" s="172"/>
      <c r="E72" s="172"/>
      <c r="F72" s="172"/>
      <c r="G72" s="173"/>
      <c r="H72" s="176"/>
      <c r="I72" s="174"/>
      <c r="J72" s="174"/>
      <c r="K72" s="176"/>
      <c r="L72" s="176"/>
      <c r="M72" s="6"/>
      <c r="N72" s="6"/>
      <c r="O72" s="6"/>
      <c r="P72" s="5"/>
      <c r="Q72" s="5"/>
      <c r="R72" s="6"/>
      <c r="S72" s="1"/>
      <c r="T72" s="167">
        <f t="shared" si="0"/>
        <v>0</v>
      </c>
    </row>
    <row r="73" spans="1:20" ht="18" hidden="1" customHeight="1" x14ac:dyDescent="0.3">
      <c r="A73" s="170"/>
      <c r="B73" s="171"/>
      <c r="C73" s="177"/>
      <c r="D73" s="172"/>
      <c r="E73" s="172"/>
      <c r="F73" s="172"/>
      <c r="G73" s="173"/>
      <c r="H73" s="176"/>
      <c r="I73" s="174"/>
      <c r="J73" s="174"/>
      <c r="K73" s="176"/>
      <c r="L73" s="176"/>
      <c r="M73" s="6"/>
      <c r="N73" s="6"/>
      <c r="O73" s="6"/>
      <c r="P73" s="5"/>
      <c r="Q73" s="5"/>
      <c r="R73" s="6"/>
      <c r="S73" s="1"/>
      <c r="T73" s="167">
        <f t="shared" si="0"/>
        <v>0</v>
      </c>
    </row>
    <row r="74" spans="1:20" ht="18" hidden="1" customHeight="1" x14ac:dyDescent="0.3">
      <c r="A74" s="170"/>
      <c r="B74" s="171"/>
      <c r="C74" s="177"/>
      <c r="D74" s="172"/>
      <c r="E74" s="172"/>
      <c r="F74" s="172"/>
      <c r="G74" s="173"/>
      <c r="H74" s="176"/>
      <c r="I74" s="174"/>
      <c r="J74" s="174"/>
      <c r="K74" s="176"/>
      <c r="L74" s="176"/>
      <c r="M74" s="6"/>
      <c r="N74" s="6"/>
      <c r="O74" s="6"/>
      <c r="P74" s="5"/>
      <c r="Q74" s="5"/>
      <c r="R74" s="6"/>
      <c r="S74" s="1"/>
      <c r="T74" s="167">
        <f t="shared" si="0"/>
        <v>0</v>
      </c>
    </row>
    <row r="75" spans="1:20" ht="18" hidden="1" customHeight="1" x14ac:dyDescent="0.3">
      <c r="A75" s="170"/>
      <c r="B75" s="171"/>
      <c r="C75" s="177"/>
      <c r="D75" s="172"/>
      <c r="E75" s="172"/>
      <c r="F75" s="172"/>
      <c r="G75" s="173"/>
      <c r="H75" s="176"/>
      <c r="I75" s="174"/>
      <c r="J75" s="174"/>
      <c r="K75" s="176"/>
      <c r="L75" s="176"/>
      <c r="M75" s="6"/>
      <c r="N75" s="6"/>
      <c r="O75" s="6"/>
      <c r="P75" s="5"/>
      <c r="Q75" s="5"/>
      <c r="R75" s="6"/>
      <c r="S75" s="1"/>
      <c r="T75" s="167">
        <f t="shared" si="0"/>
        <v>0</v>
      </c>
    </row>
    <row r="76" spans="1:20" ht="18" hidden="1" customHeight="1" x14ac:dyDescent="0.3">
      <c r="A76" s="170"/>
      <c r="B76" s="171"/>
      <c r="C76" s="177"/>
      <c r="D76" s="172"/>
      <c r="E76" s="172"/>
      <c r="F76" s="172"/>
      <c r="G76" s="173"/>
      <c r="H76" s="176"/>
      <c r="I76" s="174"/>
      <c r="J76" s="174"/>
      <c r="K76" s="176"/>
      <c r="L76" s="176"/>
      <c r="M76" s="6"/>
      <c r="N76" s="6"/>
      <c r="O76" s="6"/>
      <c r="P76" s="5"/>
      <c r="Q76" s="5"/>
      <c r="R76" s="6"/>
      <c r="S76" s="1"/>
      <c r="T76" s="167">
        <f t="shared" si="0"/>
        <v>0</v>
      </c>
    </row>
    <row r="77" spans="1:20" ht="18" hidden="1" customHeight="1" x14ac:dyDescent="0.3">
      <c r="A77" s="170"/>
      <c r="B77" s="171"/>
      <c r="C77" s="177"/>
      <c r="D77" s="172"/>
      <c r="E77" s="172"/>
      <c r="F77" s="172"/>
      <c r="G77" s="173"/>
      <c r="H77" s="176"/>
      <c r="I77" s="174"/>
      <c r="J77" s="174"/>
      <c r="K77" s="176"/>
      <c r="L77" s="176"/>
      <c r="M77" s="6"/>
      <c r="N77" s="6"/>
      <c r="O77" s="6"/>
      <c r="P77" s="5"/>
      <c r="Q77" s="5"/>
      <c r="R77" s="6"/>
      <c r="S77" s="1"/>
      <c r="T77" s="167">
        <f t="shared" ref="T77:T140" si="1">I77-J77</f>
        <v>0</v>
      </c>
    </row>
    <row r="78" spans="1:20" ht="18" hidden="1" customHeight="1" x14ac:dyDescent="0.3">
      <c r="A78" s="170"/>
      <c r="B78" s="171"/>
      <c r="C78" s="177"/>
      <c r="D78" s="172"/>
      <c r="E78" s="172"/>
      <c r="F78" s="172"/>
      <c r="G78" s="173"/>
      <c r="H78" s="176"/>
      <c r="I78" s="174"/>
      <c r="J78" s="174"/>
      <c r="K78" s="176"/>
      <c r="L78" s="176"/>
      <c r="M78" s="6"/>
      <c r="N78" s="6"/>
      <c r="O78" s="6"/>
      <c r="P78" s="5"/>
      <c r="Q78" s="5"/>
      <c r="R78" s="6"/>
      <c r="S78" s="1"/>
      <c r="T78" s="167">
        <f t="shared" si="1"/>
        <v>0</v>
      </c>
    </row>
    <row r="79" spans="1:20" ht="18" hidden="1" customHeight="1" x14ac:dyDescent="0.3">
      <c r="A79" s="170"/>
      <c r="B79" s="171"/>
      <c r="C79" s="177"/>
      <c r="D79" s="172"/>
      <c r="E79" s="172"/>
      <c r="F79" s="172"/>
      <c r="G79" s="173"/>
      <c r="H79" s="176"/>
      <c r="I79" s="174"/>
      <c r="J79" s="174"/>
      <c r="K79" s="176"/>
      <c r="L79" s="176"/>
      <c r="M79" s="6"/>
      <c r="N79" s="6"/>
      <c r="O79" s="6"/>
      <c r="P79" s="5"/>
      <c r="Q79" s="5"/>
      <c r="R79" s="6"/>
      <c r="S79" s="1"/>
      <c r="T79" s="167">
        <f t="shared" si="1"/>
        <v>0</v>
      </c>
    </row>
    <row r="80" spans="1:20" ht="18" hidden="1" customHeight="1" x14ac:dyDescent="0.3">
      <c r="A80" s="170"/>
      <c r="B80" s="171"/>
      <c r="C80" s="177"/>
      <c r="D80" s="172"/>
      <c r="E80" s="172"/>
      <c r="F80" s="172"/>
      <c r="G80" s="173"/>
      <c r="H80" s="176"/>
      <c r="I80" s="174"/>
      <c r="J80" s="174"/>
      <c r="K80" s="176"/>
      <c r="L80" s="176"/>
      <c r="M80" s="6"/>
      <c r="N80" s="6"/>
      <c r="O80" s="6"/>
      <c r="P80" s="5"/>
      <c r="Q80" s="5"/>
      <c r="R80" s="6"/>
      <c r="S80" s="1"/>
      <c r="T80" s="167">
        <f t="shared" si="1"/>
        <v>0</v>
      </c>
    </row>
    <row r="81" spans="1:20" ht="18" hidden="1" customHeight="1" x14ac:dyDescent="0.3">
      <c r="A81" s="170"/>
      <c r="B81" s="171"/>
      <c r="C81" s="177"/>
      <c r="D81" s="172"/>
      <c r="E81" s="172"/>
      <c r="F81" s="172"/>
      <c r="G81" s="173"/>
      <c r="H81" s="176"/>
      <c r="I81" s="174"/>
      <c r="J81" s="174"/>
      <c r="K81" s="176"/>
      <c r="L81" s="176"/>
      <c r="M81" s="6"/>
      <c r="N81" s="6"/>
      <c r="O81" s="6"/>
      <c r="P81" s="5"/>
      <c r="Q81" s="5"/>
      <c r="R81" s="6"/>
      <c r="S81" s="1"/>
      <c r="T81" s="167">
        <f t="shared" si="1"/>
        <v>0</v>
      </c>
    </row>
    <row r="82" spans="1:20" ht="18" hidden="1" customHeight="1" x14ac:dyDescent="0.3">
      <c r="A82" s="170"/>
      <c r="B82" s="171"/>
      <c r="C82" s="177"/>
      <c r="D82" s="172"/>
      <c r="E82" s="172"/>
      <c r="F82" s="172"/>
      <c r="G82" s="173"/>
      <c r="H82" s="176"/>
      <c r="I82" s="174"/>
      <c r="J82" s="174"/>
      <c r="K82" s="176"/>
      <c r="L82" s="176"/>
      <c r="M82" s="6"/>
      <c r="N82" s="6"/>
      <c r="O82" s="6"/>
      <c r="P82" s="5"/>
      <c r="Q82" s="5"/>
      <c r="R82" s="6"/>
      <c r="S82" s="1"/>
      <c r="T82" s="167">
        <f t="shared" si="1"/>
        <v>0</v>
      </c>
    </row>
    <row r="83" spans="1:20" ht="18" hidden="1" customHeight="1" x14ac:dyDescent="0.3">
      <c r="A83" s="170"/>
      <c r="B83" s="171"/>
      <c r="C83" s="177"/>
      <c r="D83" s="172"/>
      <c r="E83" s="172"/>
      <c r="F83" s="172"/>
      <c r="G83" s="173"/>
      <c r="H83" s="176"/>
      <c r="I83" s="174"/>
      <c r="J83" s="174"/>
      <c r="K83" s="176"/>
      <c r="L83" s="176"/>
      <c r="M83" s="6"/>
      <c r="N83" s="6"/>
      <c r="O83" s="6"/>
      <c r="P83" s="5"/>
      <c r="Q83" s="5"/>
      <c r="R83" s="6"/>
      <c r="S83" s="1"/>
      <c r="T83" s="167">
        <f t="shared" si="1"/>
        <v>0</v>
      </c>
    </row>
    <row r="84" spans="1:20" ht="18" hidden="1" customHeight="1" x14ac:dyDescent="0.3">
      <c r="A84" s="170"/>
      <c r="B84" s="171"/>
      <c r="C84" s="177"/>
      <c r="D84" s="172"/>
      <c r="E84" s="172"/>
      <c r="F84" s="172"/>
      <c r="G84" s="173"/>
      <c r="H84" s="176"/>
      <c r="I84" s="174"/>
      <c r="J84" s="174"/>
      <c r="K84" s="176"/>
      <c r="L84" s="176"/>
      <c r="M84" s="6"/>
      <c r="N84" s="6"/>
      <c r="O84" s="6"/>
      <c r="P84" s="5"/>
      <c r="Q84" s="5"/>
      <c r="R84" s="6"/>
      <c r="S84" s="1"/>
      <c r="T84" s="167">
        <f t="shared" si="1"/>
        <v>0</v>
      </c>
    </row>
    <row r="85" spans="1:20" ht="18" hidden="1" customHeight="1" x14ac:dyDescent="0.3">
      <c r="A85" s="170"/>
      <c r="B85" s="171"/>
      <c r="C85" s="177"/>
      <c r="D85" s="172"/>
      <c r="E85" s="172"/>
      <c r="F85" s="172"/>
      <c r="G85" s="173"/>
      <c r="H85" s="176"/>
      <c r="I85" s="174"/>
      <c r="J85" s="174"/>
      <c r="K85" s="176"/>
      <c r="L85" s="176"/>
      <c r="M85" s="6"/>
      <c r="N85" s="6"/>
      <c r="O85" s="6"/>
      <c r="P85" s="5"/>
      <c r="Q85" s="5"/>
      <c r="R85" s="6"/>
      <c r="S85" s="1"/>
      <c r="T85" s="167">
        <f t="shared" si="1"/>
        <v>0</v>
      </c>
    </row>
    <row r="86" spans="1:20" ht="18" hidden="1" customHeight="1" x14ac:dyDescent="0.3">
      <c r="A86" s="170"/>
      <c r="B86" s="171"/>
      <c r="C86" s="177"/>
      <c r="D86" s="172"/>
      <c r="E86" s="172"/>
      <c r="F86" s="172"/>
      <c r="G86" s="173"/>
      <c r="H86" s="176"/>
      <c r="I86" s="174"/>
      <c r="J86" s="174"/>
      <c r="K86" s="176"/>
      <c r="L86" s="176"/>
      <c r="M86" s="6"/>
      <c r="N86" s="6"/>
      <c r="O86" s="6"/>
      <c r="P86" s="5"/>
      <c r="Q86" s="5"/>
      <c r="R86" s="6"/>
      <c r="S86" s="1"/>
      <c r="T86" s="167">
        <f t="shared" si="1"/>
        <v>0</v>
      </c>
    </row>
    <row r="87" spans="1:20" ht="18" hidden="1" customHeight="1" x14ac:dyDescent="0.3">
      <c r="A87" s="170"/>
      <c r="B87" s="171"/>
      <c r="C87" s="177"/>
      <c r="D87" s="172"/>
      <c r="E87" s="172"/>
      <c r="F87" s="172"/>
      <c r="G87" s="173"/>
      <c r="H87" s="176"/>
      <c r="I87" s="174"/>
      <c r="J87" s="174"/>
      <c r="K87" s="176"/>
      <c r="L87" s="176"/>
      <c r="M87" s="6"/>
      <c r="N87" s="6"/>
      <c r="O87" s="6"/>
      <c r="P87" s="5"/>
      <c r="Q87" s="5"/>
      <c r="R87" s="6"/>
      <c r="S87" s="1"/>
      <c r="T87" s="167">
        <f t="shared" si="1"/>
        <v>0</v>
      </c>
    </row>
    <row r="88" spans="1:20" ht="18" hidden="1" customHeight="1" x14ac:dyDescent="0.3">
      <c r="A88" s="170"/>
      <c r="B88" s="171"/>
      <c r="C88" s="177"/>
      <c r="D88" s="172"/>
      <c r="E88" s="172"/>
      <c r="F88" s="172"/>
      <c r="G88" s="173"/>
      <c r="H88" s="176"/>
      <c r="I88" s="174"/>
      <c r="J88" s="174"/>
      <c r="K88" s="176"/>
      <c r="L88" s="176"/>
      <c r="M88" s="6"/>
      <c r="N88" s="6"/>
      <c r="O88" s="6"/>
      <c r="P88" s="5"/>
      <c r="Q88" s="5"/>
      <c r="R88" s="6"/>
      <c r="S88" s="1"/>
      <c r="T88" s="167">
        <f t="shared" si="1"/>
        <v>0</v>
      </c>
    </row>
    <row r="89" spans="1:20" ht="18" hidden="1" customHeight="1" x14ac:dyDescent="0.3">
      <c r="A89" s="170"/>
      <c r="B89" s="171"/>
      <c r="C89" s="177"/>
      <c r="D89" s="172"/>
      <c r="E89" s="172"/>
      <c r="F89" s="172"/>
      <c r="G89" s="173"/>
      <c r="H89" s="176"/>
      <c r="I89" s="174"/>
      <c r="J89" s="174"/>
      <c r="K89" s="176"/>
      <c r="L89" s="176"/>
      <c r="M89" s="6"/>
      <c r="N89" s="6"/>
      <c r="O89" s="6"/>
      <c r="P89" s="5"/>
      <c r="Q89" s="5"/>
      <c r="R89" s="6"/>
      <c r="S89" s="1"/>
      <c r="T89" s="167">
        <f t="shared" si="1"/>
        <v>0</v>
      </c>
    </row>
    <row r="90" spans="1:20" ht="18" hidden="1" customHeight="1" x14ac:dyDescent="0.3">
      <c r="A90" s="170"/>
      <c r="B90" s="171"/>
      <c r="C90" s="177"/>
      <c r="D90" s="172"/>
      <c r="E90" s="172"/>
      <c r="F90" s="172"/>
      <c r="G90" s="173"/>
      <c r="H90" s="176"/>
      <c r="I90" s="174"/>
      <c r="J90" s="174"/>
      <c r="K90" s="176"/>
      <c r="L90" s="176"/>
      <c r="M90" s="6"/>
      <c r="N90" s="6"/>
      <c r="O90" s="6"/>
      <c r="P90" s="5"/>
      <c r="Q90" s="5"/>
      <c r="R90" s="6"/>
      <c r="S90" s="1"/>
      <c r="T90" s="167">
        <f t="shared" si="1"/>
        <v>0</v>
      </c>
    </row>
    <row r="91" spans="1:20" ht="18" hidden="1" customHeight="1" x14ac:dyDescent="0.3">
      <c r="A91" s="170"/>
      <c r="B91" s="171"/>
      <c r="C91" s="177"/>
      <c r="D91" s="172"/>
      <c r="E91" s="172"/>
      <c r="F91" s="172"/>
      <c r="G91" s="173"/>
      <c r="H91" s="176"/>
      <c r="I91" s="174"/>
      <c r="J91" s="174"/>
      <c r="K91" s="176"/>
      <c r="L91" s="176"/>
      <c r="M91" s="6"/>
      <c r="N91" s="6"/>
      <c r="O91" s="6"/>
      <c r="P91" s="5"/>
      <c r="Q91" s="5"/>
      <c r="R91" s="6"/>
      <c r="S91" s="1"/>
      <c r="T91" s="167">
        <f t="shared" si="1"/>
        <v>0</v>
      </c>
    </row>
    <row r="92" spans="1:20" ht="18" hidden="1" customHeight="1" x14ac:dyDescent="0.3">
      <c r="A92" s="170"/>
      <c r="B92" s="171"/>
      <c r="C92" s="177"/>
      <c r="D92" s="172"/>
      <c r="E92" s="172"/>
      <c r="F92" s="172"/>
      <c r="G92" s="173"/>
      <c r="H92" s="176"/>
      <c r="I92" s="174"/>
      <c r="J92" s="174"/>
      <c r="K92" s="176"/>
      <c r="L92" s="176"/>
      <c r="M92" s="6"/>
      <c r="N92" s="6"/>
      <c r="O92" s="6"/>
      <c r="P92" s="5"/>
      <c r="Q92" s="5"/>
      <c r="R92" s="6"/>
      <c r="S92" s="1"/>
      <c r="T92" s="167">
        <f t="shared" si="1"/>
        <v>0</v>
      </c>
    </row>
    <row r="93" spans="1:20" ht="18" hidden="1" customHeight="1" x14ac:dyDescent="0.3">
      <c r="A93" s="170"/>
      <c r="B93" s="171"/>
      <c r="C93" s="177"/>
      <c r="D93" s="172"/>
      <c r="E93" s="172"/>
      <c r="F93" s="172"/>
      <c r="G93" s="173"/>
      <c r="H93" s="176"/>
      <c r="I93" s="174"/>
      <c r="J93" s="174"/>
      <c r="K93" s="176"/>
      <c r="L93" s="176"/>
      <c r="M93" s="6"/>
      <c r="N93" s="6"/>
      <c r="O93" s="6"/>
      <c r="P93" s="5"/>
      <c r="Q93" s="5"/>
      <c r="R93" s="6"/>
      <c r="S93" s="1"/>
      <c r="T93" s="167">
        <f t="shared" si="1"/>
        <v>0</v>
      </c>
    </row>
    <row r="94" spans="1:20" ht="18" hidden="1" customHeight="1" x14ac:dyDescent="0.3">
      <c r="A94" s="170"/>
      <c r="B94" s="171"/>
      <c r="C94" s="177"/>
      <c r="D94" s="172"/>
      <c r="E94" s="172"/>
      <c r="F94" s="172"/>
      <c r="G94" s="173"/>
      <c r="H94" s="176"/>
      <c r="I94" s="174"/>
      <c r="J94" s="174"/>
      <c r="K94" s="176"/>
      <c r="L94" s="176"/>
      <c r="M94" s="6"/>
      <c r="N94" s="6"/>
      <c r="O94" s="6"/>
      <c r="P94" s="5"/>
      <c r="Q94" s="5"/>
      <c r="R94" s="6"/>
      <c r="S94" s="1"/>
      <c r="T94" s="167">
        <f t="shared" si="1"/>
        <v>0</v>
      </c>
    </row>
    <row r="95" spans="1:20" ht="18" hidden="1" customHeight="1" x14ac:dyDescent="0.3">
      <c r="A95" s="170"/>
      <c r="B95" s="171"/>
      <c r="C95" s="177"/>
      <c r="D95" s="172"/>
      <c r="E95" s="172"/>
      <c r="F95" s="172"/>
      <c r="G95" s="173"/>
      <c r="H95" s="176"/>
      <c r="I95" s="174"/>
      <c r="J95" s="174"/>
      <c r="K95" s="176"/>
      <c r="L95" s="176"/>
      <c r="M95" s="6"/>
      <c r="N95" s="6"/>
      <c r="O95" s="6"/>
      <c r="P95" s="5"/>
      <c r="Q95" s="5"/>
      <c r="R95" s="6"/>
      <c r="S95" s="1"/>
      <c r="T95" s="167">
        <f t="shared" si="1"/>
        <v>0</v>
      </c>
    </row>
    <row r="96" spans="1:20" ht="18" hidden="1" customHeight="1" x14ac:dyDescent="0.3">
      <c r="A96" s="170"/>
      <c r="B96" s="171"/>
      <c r="C96" s="177"/>
      <c r="D96" s="172"/>
      <c r="E96" s="172"/>
      <c r="F96" s="172"/>
      <c r="G96" s="173"/>
      <c r="H96" s="176"/>
      <c r="I96" s="174"/>
      <c r="J96" s="174"/>
      <c r="K96" s="176"/>
      <c r="L96" s="176"/>
      <c r="M96" s="6"/>
      <c r="N96" s="6"/>
      <c r="O96" s="6"/>
      <c r="P96" s="5"/>
      <c r="Q96" s="5"/>
      <c r="R96" s="6"/>
      <c r="S96" s="1"/>
      <c r="T96" s="167">
        <f t="shared" si="1"/>
        <v>0</v>
      </c>
    </row>
    <row r="97" spans="1:20" ht="18" hidden="1" customHeight="1" x14ac:dyDescent="0.3">
      <c r="A97" s="170"/>
      <c r="B97" s="171"/>
      <c r="C97" s="177"/>
      <c r="D97" s="172"/>
      <c r="E97" s="172"/>
      <c r="F97" s="172"/>
      <c r="G97" s="173"/>
      <c r="H97" s="176"/>
      <c r="I97" s="174"/>
      <c r="J97" s="174"/>
      <c r="K97" s="176"/>
      <c r="L97" s="176"/>
      <c r="M97" s="6"/>
      <c r="N97" s="6"/>
      <c r="O97" s="6"/>
      <c r="P97" s="5"/>
      <c r="Q97" s="5"/>
      <c r="R97" s="6"/>
      <c r="S97" s="1"/>
      <c r="T97" s="167">
        <f t="shared" si="1"/>
        <v>0</v>
      </c>
    </row>
    <row r="98" spans="1:20" ht="18" hidden="1" customHeight="1" x14ac:dyDescent="0.3">
      <c r="A98" s="170"/>
      <c r="B98" s="171"/>
      <c r="C98" s="177"/>
      <c r="D98" s="172"/>
      <c r="E98" s="172"/>
      <c r="F98" s="172"/>
      <c r="G98" s="173"/>
      <c r="H98" s="176"/>
      <c r="I98" s="174"/>
      <c r="J98" s="174"/>
      <c r="K98" s="176"/>
      <c r="L98" s="176"/>
      <c r="M98" s="6"/>
      <c r="N98" s="6"/>
      <c r="O98" s="6"/>
      <c r="P98" s="5"/>
      <c r="Q98" s="5"/>
      <c r="R98" s="6"/>
      <c r="S98" s="1"/>
      <c r="T98" s="167">
        <f t="shared" si="1"/>
        <v>0</v>
      </c>
    </row>
    <row r="99" spans="1:20" ht="18" hidden="1" customHeight="1" x14ac:dyDescent="0.3">
      <c r="A99" s="170"/>
      <c r="B99" s="171"/>
      <c r="C99" s="177"/>
      <c r="D99" s="172"/>
      <c r="E99" s="172"/>
      <c r="F99" s="172"/>
      <c r="G99" s="173"/>
      <c r="H99" s="176"/>
      <c r="I99" s="174"/>
      <c r="J99" s="174"/>
      <c r="K99" s="176"/>
      <c r="L99" s="176"/>
      <c r="M99" s="6"/>
      <c r="N99" s="6"/>
      <c r="O99" s="6"/>
      <c r="P99" s="5"/>
      <c r="Q99" s="5"/>
      <c r="R99" s="6"/>
      <c r="S99" s="1"/>
      <c r="T99" s="167">
        <f t="shared" si="1"/>
        <v>0</v>
      </c>
    </row>
    <row r="100" spans="1:20" ht="18" hidden="1" customHeight="1" x14ac:dyDescent="0.3">
      <c r="A100" s="170"/>
      <c r="B100" s="171"/>
      <c r="C100" s="177"/>
      <c r="D100" s="172"/>
      <c r="E100" s="172"/>
      <c r="F100" s="172"/>
      <c r="G100" s="173"/>
      <c r="H100" s="176"/>
      <c r="I100" s="174"/>
      <c r="J100" s="174"/>
      <c r="K100" s="176"/>
      <c r="L100" s="176"/>
      <c r="M100" s="6"/>
      <c r="N100" s="6"/>
      <c r="O100" s="6"/>
      <c r="P100" s="5"/>
      <c r="Q100" s="5"/>
      <c r="R100" s="6"/>
      <c r="S100" s="1"/>
      <c r="T100" s="167">
        <f t="shared" si="1"/>
        <v>0</v>
      </c>
    </row>
    <row r="101" spans="1:20" ht="18" hidden="1" customHeight="1" x14ac:dyDescent="0.3">
      <c r="A101" s="170"/>
      <c r="B101" s="171"/>
      <c r="C101" s="177"/>
      <c r="D101" s="172"/>
      <c r="E101" s="172"/>
      <c r="F101" s="172"/>
      <c r="G101" s="173"/>
      <c r="H101" s="176"/>
      <c r="I101" s="174"/>
      <c r="J101" s="174"/>
      <c r="K101" s="176"/>
      <c r="L101" s="176"/>
      <c r="M101" s="6"/>
      <c r="N101" s="6"/>
      <c r="O101" s="6"/>
      <c r="P101" s="5"/>
      <c r="Q101" s="5"/>
      <c r="R101" s="6"/>
      <c r="S101" s="1"/>
      <c r="T101" s="167">
        <f t="shared" si="1"/>
        <v>0</v>
      </c>
    </row>
    <row r="102" spans="1:20" ht="18" hidden="1" customHeight="1" x14ac:dyDescent="0.3">
      <c r="A102" s="170"/>
      <c r="B102" s="171"/>
      <c r="C102" s="177"/>
      <c r="D102" s="172"/>
      <c r="E102" s="172"/>
      <c r="F102" s="172"/>
      <c r="G102" s="173"/>
      <c r="H102" s="176"/>
      <c r="I102" s="174"/>
      <c r="J102" s="174"/>
      <c r="K102" s="176"/>
      <c r="L102" s="176"/>
      <c r="M102" s="6"/>
      <c r="N102" s="6"/>
      <c r="O102" s="6"/>
      <c r="P102" s="5"/>
      <c r="Q102" s="5"/>
      <c r="R102" s="6"/>
      <c r="S102" s="1"/>
      <c r="T102" s="167">
        <f t="shared" si="1"/>
        <v>0</v>
      </c>
    </row>
    <row r="103" spans="1:20" ht="18" hidden="1" customHeight="1" x14ac:dyDescent="0.3">
      <c r="A103" s="170"/>
      <c r="B103" s="171"/>
      <c r="C103" s="177"/>
      <c r="D103" s="172"/>
      <c r="E103" s="172"/>
      <c r="F103" s="172"/>
      <c r="G103" s="173"/>
      <c r="H103" s="176"/>
      <c r="I103" s="174"/>
      <c r="J103" s="174"/>
      <c r="K103" s="176"/>
      <c r="L103" s="176"/>
      <c r="M103" s="6"/>
      <c r="N103" s="6"/>
      <c r="O103" s="6"/>
      <c r="P103" s="5"/>
      <c r="Q103" s="5"/>
      <c r="R103" s="6"/>
      <c r="S103" s="1"/>
      <c r="T103" s="167">
        <f t="shared" si="1"/>
        <v>0</v>
      </c>
    </row>
    <row r="104" spans="1:20" ht="18" hidden="1" customHeight="1" x14ac:dyDescent="0.3">
      <c r="A104" s="170"/>
      <c r="B104" s="171"/>
      <c r="C104" s="177"/>
      <c r="D104" s="172"/>
      <c r="E104" s="172"/>
      <c r="F104" s="172"/>
      <c r="G104" s="173"/>
      <c r="H104" s="176"/>
      <c r="I104" s="174"/>
      <c r="J104" s="174"/>
      <c r="K104" s="176"/>
      <c r="L104" s="176"/>
      <c r="M104" s="6"/>
      <c r="N104" s="6"/>
      <c r="O104" s="6"/>
      <c r="P104" s="5"/>
      <c r="Q104" s="5"/>
      <c r="R104" s="6"/>
      <c r="S104" s="1"/>
      <c r="T104" s="167">
        <f t="shared" si="1"/>
        <v>0</v>
      </c>
    </row>
    <row r="105" spans="1:20" ht="18" hidden="1" customHeight="1" x14ac:dyDescent="0.3">
      <c r="A105" s="170"/>
      <c r="B105" s="171"/>
      <c r="C105" s="177"/>
      <c r="D105" s="172"/>
      <c r="E105" s="172"/>
      <c r="F105" s="172"/>
      <c r="G105" s="173"/>
      <c r="H105" s="176"/>
      <c r="I105" s="174"/>
      <c r="J105" s="174"/>
      <c r="K105" s="176"/>
      <c r="L105" s="176"/>
      <c r="M105" s="6"/>
      <c r="N105" s="6"/>
      <c r="O105" s="6"/>
      <c r="P105" s="5"/>
      <c r="Q105" s="5"/>
      <c r="R105" s="6"/>
      <c r="S105" s="1"/>
      <c r="T105" s="167">
        <f t="shared" si="1"/>
        <v>0</v>
      </c>
    </row>
    <row r="106" spans="1:20" ht="18" hidden="1" customHeight="1" x14ac:dyDescent="0.3">
      <c r="A106" s="170"/>
      <c r="B106" s="171"/>
      <c r="C106" s="177"/>
      <c r="D106" s="172"/>
      <c r="E106" s="172"/>
      <c r="F106" s="172"/>
      <c r="G106" s="173"/>
      <c r="H106" s="176"/>
      <c r="I106" s="174"/>
      <c r="J106" s="174"/>
      <c r="K106" s="176"/>
      <c r="L106" s="176"/>
      <c r="M106" s="6"/>
      <c r="N106" s="6"/>
      <c r="O106" s="6"/>
      <c r="P106" s="5"/>
      <c r="Q106" s="5"/>
      <c r="R106" s="6"/>
      <c r="S106" s="1"/>
      <c r="T106" s="167">
        <f t="shared" si="1"/>
        <v>0</v>
      </c>
    </row>
    <row r="107" spans="1:20" ht="18" hidden="1" customHeight="1" x14ac:dyDescent="0.3">
      <c r="A107" s="170"/>
      <c r="B107" s="171"/>
      <c r="C107" s="177"/>
      <c r="D107" s="172"/>
      <c r="E107" s="172"/>
      <c r="F107" s="172"/>
      <c r="G107" s="173"/>
      <c r="H107" s="176"/>
      <c r="I107" s="174"/>
      <c r="J107" s="174"/>
      <c r="K107" s="176"/>
      <c r="L107" s="176"/>
      <c r="M107" s="6"/>
      <c r="N107" s="6"/>
      <c r="O107" s="6"/>
      <c r="P107" s="5"/>
      <c r="Q107" s="5"/>
      <c r="R107" s="6"/>
      <c r="S107" s="1"/>
      <c r="T107" s="167">
        <f t="shared" si="1"/>
        <v>0</v>
      </c>
    </row>
    <row r="108" spans="1:20" ht="18" hidden="1" customHeight="1" x14ac:dyDescent="0.3">
      <c r="A108" s="170"/>
      <c r="B108" s="171"/>
      <c r="C108" s="177"/>
      <c r="D108" s="172"/>
      <c r="E108" s="172"/>
      <c r="F108" s="172"/>
      <c r="G108" s="173"/>
      <c r="H108" s="176"/>
      <c r="I108" s="174"/>
      <c r="J108" s="174"/>
      <c r="K108" s="176"/>
      <c r="L108" s="176"/>
      <c r="M108" s="6"/>
      <c r="N108" s="6"/>
      <c r="O108" s="6"/>
      <c r="P108" s="5"/>
      <c r="Q108" s="5"/>
      <c r="R108" s="6"/>
      <c r="S108" s="1"/>
      <c r="T108" s="167">
        <f t="shared" si="1"/>
        <v>0</v>
      </c>
    </row>
    <row r="109" spans="1:20" ht="18" hidden="1" customHeight="1" x14ac:dyDescent="0.3">
      <c r="A109" s="170"/>
      <c r="B109" s="171"/>
      <c r="C109" s="177"/>
      <c r="D109" s="172"/>
      <c r="E109" s="172"/>
      <c r="F109" s="172"/>
      <c r="G109" s="173"/>
      <c r="H109" s="176"/>
      <c r="I109" s="174"/>
      <c r="J109" s="174"/>
      <c r="K109" s="176"/>
      <c r="L109" s="176"/>
      <c r="M109" s="6"/>
      <c r="N109" s="6"/>
      <c r="O109" s="6"/>
      <c r="P109" s="5"/>
      <c r="Q109" s="5"/>
      <c r="R109" s="6"/>
      <c r="S109" s="1"/>
      <c r="T109" s="167">
        <f t="shared" si="1"/>
        <v>0</v>
      </c>
    </row>
    <row r="110" spans="1:20" ht="18" hidden="1" customHeight="1" x14ac:dyDescent="0.3">
      <c r="A110" s="170"/>
      <c r="B110" s="171"/>
      <c r="C110" s="177"/>
      <c r="D110" s="172"/>
      <c r="E110" s="172"/>
      <c r="F110" s="172"/>
      <c r="G110" s="173"/>
      <c r="H110" s="176"/>
      <c r="I110" s="174"/>
      <c r="J110" s="174"/>
      <c r="K110" s="176"/>
      <c r="L110" s="176"/>
      <c r="M110" s="6"/>
      <c r="N110" s="6"/>
      <c r="O110" s="6"/>
      <c r="P110" s="5"/>
      <c r="Q110" s="5"/>
      <c r="R110" s="6"/>
      <c r="S110" s="1"/>
      <c r="T110" s="167">
        <f t="shared" si="1"/>
        <v>0</v>
      </c>
    </row>
    <row r="111" spans="1:20" ht="18" hidden="1" customHeight="1" x14ac:dyDescent="0.3">
      <c r="A111" s="170"/>
      <c r="B111" s="171"/>
      <c r="C111" s="177"/>
      <c r="D111" s="172"/>
      <c r="E111" s="172"/>
      <c r="F111" s="172"/>
      <c r="G111" s="173"/>
      <c r="H111" s="176"/>
      <c r="I111" s="174"/>
      <c r="J111" s="174"/>
      <c r="K111" s="176"/>
      <c r="L111" s="176"/>
      <c r="M111" s="6"/>
      <c r="N111" s="6"/>
      <c r="O111" s="6"/>
      <c r="P111" s="5"/>
      <c r="Q111" s="5"/>
      <c r="R111" s="6"/>
      <c r="S111" s="1"/>
      <c r="T111" s="167">
        <f t="shared" si="1"/>
        <v>0</v>
      </c>
    </row>
    <row r="112" spans="1:20" ht="18" hidden="1" customHeight="1" x14ac:dyDescent="0.3">
      <c r="A112" s="170"/>
      <c r="B112" s="171"/>
      <c r="C112" s="177"/>
      <c r="D112" s="172"/>
      <c r="E112" s="172"/>
      <c r="F112" s="172"/>
      <c r="G112" s="173"/>
      <c r="H112" s="176"/>
      <c r="I112" s="174"/>
      <c r="J112" s="174"/>
      <c r="K112" s="176"/>
      <c r="L112" s="176"/>
      <c r="M112" s="6"/>
      <c r="N112" s="6"/>
      <c r="O112" s="6"/>
      <c r="P112" s="5"/>
      <c r="Q112" s="5"/>
      <c r="R112" s="6"/>
      <c r="S112" s="1"/>
      <c r="T112" s="167">
        <f t="shared" si="1"/>
        <v>0</v>
      </c>
    </row>
    <row r="113" spans="1:20" ht="18" hidden="1" customHeight="1" x14ac:dyDescent="0.3">
      <c r="A113" s="170"/>
      <c r="B113" s="171"/>
      <c r="C113" s="177"/>
      <c r="D113" s="172"/>
      <c r="E113" s="172"/>
      <c r="F113" s="172"/>
      <c r="G113" s="173"/>
      <c r="H113" s="176"/>
      <c r="I113" s="174"/>
      <c r="J113" s="174"/>
      <c r="K113" s="176"/>
      <c r="L113" s="176"/>
      <c r="M113" s="6"/>
      <c r="N113" s="6"/>
      <c r="O113" s="6"/>
      <c r="P113" s="5"/>
      <c r="Q113" s="5"/>
      <c r="R113" s="6"/>
      <c r="S113" s="1"/>
      <c r="T113" s="167">
        <f t="shared" si="1"/>
        <v>0</v>
      </c>
    </row>
    <row r="114" spans="1:20" ht="18" hidden="1" customHeight="1" x14ac:dyDescent="0.3">
      <c r="A114" s="170"/>
      <c r="B114" s="171"/>
      <c r="C114" s="177"/>
      <c r="D114" s="172"/>
      <c r="E114" s="172"/>
      <c r="F114" s="172"/>
      <c r="G114" s="173"/>
      <c r="H114" s="176"/>
      <c r="I114" s="174"/>
      <c r="J114" s="174"/>
      <c r="K114" s="176"/>
      <c r="L114" s="176"/>
      <c r="M114" s="6"/>
      <c r="N114" s="6"/>
      <c r="O114" s="6"/>
      <c r="P114" s="5"/>
      <c r="Q114" s="5"/>
      <c r="R114" s="6"/>
      <c r="S114" s="1"/>
      <c r="T114" s="167">
        <f t="shared" si="1"/>
        <v>0</v>
      </c>
    </row>
    <row r="115" spans="1:20" ht="18" hidden="1" customHeight="1" x14ac:dyDescent="0.3">
      <c r="A115" s="170"/>
      <c r="B115" s="171"/>
      <c r="C115" s="177"/>
      <c r="D115" s="172"/>
      <c r="E115" s="172"/>
      <c r="F115" s="172"/>
      <c r="G115" s="173"/>
      <c r="H115" s="176"/>
      <c r="I115" s="174"/>
      <c r="J115" s="174"/>
      <c r="K115" s="176"/>
      <c r="L115" s="176"/>
      <c r="M115" s="6"/>
      <c r="N115" s="6"/>
      <c r="O115" s="6"/>
      <c r="P115" s="5"/>
      <c r="Q115" s="5"/>
      <c r="R115" s="6"/>
      <c r="S115" s="1"/>
      <c r="T115" s="167">
        <f t="shared" si="1"/>
        <v>0</v>
      </c>
    </row>
    <row r="116" spans="1:20" ht="18" hidden="1" customHeight="1" x14ac:dyDescent="0.3">
      <c r="A116" s="170"/>
      <c r="B116" s="171"/>
      <c r="C116" s="177"/>
      <c r="D116" s="172"/>
      <c r="E116" s="172"/>
      <c r="F116" s="172"/>
      <c r="G116" s="173"/>
      <c r="H116" s="176"/>
      <c r="I116" s="174"/>
      <c r="J116" s="174"/>
      <c r="K116" s="176"/>
      <c r="L116" s="176"/>
      <c r="M116" s="6"/>
      <c r="N116" s="6"/>
      <c r="O116" s="6"/>
      <c r="P116" s="5"/>
      <c r="Q116" s="5"/>
      <c r="R116" s="6"/>
      <c r="S116" s="1"/>
      <c r="T116" s="167">
        <f t="shared" si="1"/>
        <v>0</v>
      </c>
    </row>
    <row r="117" spans="1:20" ht="18" hidden="1" customHeight="1" x14ac:dyDescent="0.3">
      <c r="A117" s="170"/>
      <c r="B117" s="171"/>
      <c r="C117" s="177"/>
      <c r="D117" s="172"/>
      <c r="E117" s="172"/>
      <c r="F117" s="172"/>
      <c r="G117" s="173"/>
      <c r="H117" s="176"/>
      <c r="I117" s="174"/>
      <c r="J117" s="174"/>
      <c r="K117" s="176"/>
      <c r="L117" s="176"/>
      <c r="M117" s="6"/>
      <c r="N117" s="6"/>
      <c r="O117" s="6"/>
      <c r="P117" s="5"/>
      <c r="Q117" s="5"/>
      <c r="R117" s="6"/>
      <c r="S117" s="1"/>
      <c r="T117" s="167">
        <f t="shared" si="1"/>
        <v>0</v>
      </c>
    </row>
    <row r="118" spans="1:20" ht="18" hidden="1" customHeight="1" x14ac:dyDescent="0.3">
      <c r="A118" s="170"/>
      <c r="B118" s="171"/>
      <c r="C118" s="177"/>
      <c r="D118" s="172"/>
      <c r="E118" s="172"/>
      <c r="F118" s="172"/>
      <c r="G118" s="173"/>
      <c r="H118" s="176"/>
      <c r="I118" s="174"/>
      <c r="J118" s="174"/>
      <c r="K118" s="176"/>
      <c r="L118" s="176"/>
      <c r="M118" s="6"/>
      <c r="N118" s="6"/>
      <c r="O118" s="6"/>
      <c r="P118" s="5"/>
      <c r="Q118" s="5"/>
      <c r="R118" s="6"/>
      <c r="S118" s="1"/>
      <c r="T118" s="167">
        <f t="shared" si="1"/>
        <v>0</v>
      </c>
    </row>
    <row r="119" spans="1:20" ht="18" hidden="1" customHeight="1" x14ac:dyDescent="0.3">
      <c r="A119" s="170"/>
      <c r="B119" s="171"/>
      <c r="C119" s="177"/>
      <c r="D119" s="172"/>
      <c r="E119" s="172"/>
      <c r="F119" s="172"/>
      <c r="G119" s="173"/>
      <c r="H119" s="176"/>
      <c r="I119" s="174"/>
      <c r="J119" s="174"/>
      <c r="K119" s="176"/>
      <c r="L119" s="176"/>
      <c r="M119" s="6"/>
      <c r="N119" s="6"/>
      <c r="O119" s="6"/>
      <c r="P119" s="5"/>
      <c r="Q119" s="5"/>
      <c r="R119" s="6"/>
      <c r="S119" s="1"/>
      <c r="T119" s="167">
        <f t="shared" si="1"/>
        <v>0</v>
      </c>
    </row>
    <row r="120" spans="1:20" ht="18" hidden="1" customHeight="1" x14ac:dyDescent="0.3">
      <c r="A120" s="170"/>
      <c r="B120" s="171"/>
      <c r="C120" s="177"/>
      <c r="D120" s="172"/>
      <c r="E120" s="172"/>
      <c r="F120" s="172"/>
      <c r="G120" s="173"/>
      <c r="H120" s="176"/>
      <c r="I120" s="174"/>
      <c r="J120" s="174"/>
      <c r="K120" s="176"/>
      <c r="L120" s="176"/>
      <c r="M120" s="6"/>
      <c r="N120" s="6"/>
      <c r="O120" s="6"/>
      <c r="P120" s="5"/>
      <c r="Q120" s="5"/>
      <c r="R120" s="6"/>
      <c r="S120" s="1"/>
      <c r="T120" s="167">
        <f t="shared" si="1"/>
        <v>0</v>
      </c>
    </row>
    <row r="121" spans="1:20" ht="18" hidden="1" customHeight="1" x14ac:dyDescent="0.3">
      <c r="A121" s="170"/>
      <c r="B121" s="171"/>
      <c r="C121" s="177"/>
      <c r="D121" s="172"/>
      <c r="E121" s="172"/>
      <c r="F121" s="172"/>
      <c r="G121" s="173"/>
      <c r="H121" s="176"/>
      <c r="I121" s="174"/>
      <c r="J121" s="174"/>
      <c r="K121" s="176"/>
      <c r="L121" s="176"/>
      <c r="M121" s="6"/>
      <c r="N121" s="6"/>
      <c r="O121" s="6"/>
      <c r="P121" s="5"/>
      <c r="Q121" s="5"/>
      <c r="R121" s="6"/>
      <c r="S121" s="1"/>
      <c r="T121" s="167">
        <f t="shared" si="1"/>
        <v>0</v>
      </c>
    </row>
    <row r="122" spans="1:20" ht="18" hidden="1" customHeight="1" x14ac:dyDescent="0.3">
      <c r="A122" s="170"/>
      <c r="B122" s="171"/>
      <c r="C122" s="177"/>
      <c r="D122" s="172"/>
      <c r="E122" s="172"/>
      <c r="F122" s="172"/>
      <c r="G122" s="173"/>
      <c r="H122" s="176"/>
      <c r="I122" s="174"/>
      <c r="J122" s="174"/>
      <c r="K122" s="176"/>
      <c r="L122" s="176"/>
      <c r="M122" s="6"/>
      <c r="N122" s="6"/>
      <c r="O122" s="6"/>
      <c r="P122" s="5"/>
      <c r="Q122" s="5"/>
      <c r="R122" s="6"/>
      <c r="S122" s="1"/>
      <c r="T122" s="167">
        <f t="shared" si="1"/>
        <v>0</v>
      </c>
    </row>
    <row r="123" spans="1:20" ht="18" hidden="1" customHeight="1" x14ac:dyDescent="0.3">
      <c r="A123" s="170"/>
      <c r="B123" s="171"/>
      <c r="C123" s="177"/>
      <c r="D123" s="172"/>
      <c r="E123" s="172"/>
      <c r="F123" s="172"/>
      <c r="G123" s="173"/>
      <c r="H123" s="176"/>
      <c r="I123" s="174"/>
      <c r="J123" s="174"/>
      <c r="K123" s="176"/>
      <c r="L123" s="176"/>
      <c r="M123" s="6"/>
      <c r="N123" s="6"/>
      <c r="O123" s="6"/>
      <c r="P123" s="5"/>
      <c r="Q123" s="5"/>
      <c r="R123" s="6"/>
      <c r="S123" s="1"/>
      <c r="T123" s="167">
        <f t="shared" si="1"/>
        <v>0</v>
      </c>
    </row>
    <row r="124" spans="1:20" ht="18" hidden="1" customHeight="1" x14ac:dyDescent="0.3">
      <c r="A124" s="170"/>
      <c r="B124" s="171"/>
      <c r="C124" s="177"/>
      <c r="D124" s="172"/>
      <c r="E124" s="172"/>
      <c r="F124" s="172"/>
      <c r="G124" s="173"/>
      <c r="H124" s="176"/>
      <c r="I124" s="174"/>
      <c r="J124" s="174"/>
      <c r="K124" s="176"/>
      <c r="L124" s="176"/>
      <c r="M124" s="6"/>
      <c r="N124" s="6"/>
      <c r="O124" s="6"/>
      <c r="P124" s="5"/>
      <c r="Q124" s="5"/>
      <c r="R124" s="6"/>
      <c r="S124" s="1"/>
      <c r="T124" s="167">
        <f t="shared" si="1"/>
        <v>0</v>
      </c>
    </row>
    <row r="125" spans="1:20" ht="18" hidden="1" customHeight="1" x14ac:dyDescent="0.3">
      <c r="A125" s="170"/>
      <c r="B125" s="171"/>
      <c r="C125" s="177"/>
      <c r="D125" s="172"/>
      <c r="E125" s="172"/>
      <c r="F125" s="172"/>
      <c r="G125" s="173"/>
      <c r="H125" s="176"/>
      <c r="I125" s="174"/>
      <c r="J125" s="174"/>
      <c r="K125" s="176"/>
      <c r="L125" s="176"/>
      <c r="M125" s="6"/>
      <c r="N125" s="6"/>
      <c r="O125" s="6"/>
      <c r="P125" s="5"/>
      <c r="Q125" s="5"/>
      <c r="R125" s="6"/>
      <c r="S125" s="1"/>
      <c r="T125" s="167">
        <f t="shared" si="1"/>
        <v>0</v>
      </c>
    </row>
    <row r="126" spans="1:20" ht="18" hidden="1" customHeight="1" x14ac:dyDescent="0.3">
      <c r="A126" s="170"/>
      <c r="B126" s="171"/>
      <c r="C126" s="177"/>
      <c r="D126" s="172"/>
      <c r="E126" s="172"/>
      <c r="F126" s="172"/>
      <c r="G126" s="173"/>
      <c r="H126" s="176"/>
      <c r="I126" s="174"/>
      <c r="J126" s="174"/>
      <c r="K126" s="176"/>
      <c r="L126" s="176"/>
      <c r="M126" s="6"/>
      <c r="N126" s="6"/>
      <c r="O126" s="6"/>
      <c r="P126" s="5"/>
      <c r="Q126" s="5"/>
      <c r="R126" s="6"/>
      <c r="S126" s="1"/>
      <c r="T126" s="167">
        <f t="shared" si="1"/>
        <v>0</v>
      </c>
    </row>
    <row r="127" spans="1:20" ht="18" hidden="1" customHeight="1" x14ac:dyDescent="0.3">
      <c r="A127" s="170"/>
      <c r="B127" s="171"/>
      <c r="C127" s="177"/>
      <c r="D127" s="172"/>
      <c r="E127" s="172"/>
      <c r="F127" s="172"/>
      <c r="G127" s="173"/>
      <c r="H127" s="176"/>
      <c r="I127" s="174"/>
      <c r="J127" s="174"/>
      <c r="K127" s="176"/>
      <c r="L127" s="176"/>
      <c r="M127" s="6"/>
      <c r="N127" s="6"/>
      <c r="O127" s="6"/>
      <c r="P127" s="5"/>
      <c r="Q127" s="5"/>
      <c r="R127" s="6"/>
      <c r="S127" s="1"/>
      <c r="T127" s="167">
        <f t="shared" si="1"/>
        <v>0</v>
      </c>
    </row>
    <row r="128" spans="1:20" ht="18" hidden="1" customHeight="1" x14ac:dyDescent="0.3">
      <c r="A128" s="170"/>
      <c r="B128" s="171"/>
      <c r="C128" s="177"/>
      <c r="D128" s="172"/>
      <c r="E128" s="172"/>
      <c r="F128" s="172"/>
      <c r="G128" s="173"/>
      <c r="H128" s="176"/>
      <c r="I128" s="174"/>
      <c r="J128" s="174"/>
      <c r="K128" s="176"/>
      <c r="L128" s="176"/>
      <c r="M128" s="6"/>
      <c r="N128" s="6"/>
      <c r="O128" s="6"/>
      <c r="P128" s="5"/>
      <c r="Q128" s="5"/>
      <c r="R128" s="6"/>
      <c r="S128" s="1"/>
      <c r="T128" s="167">
        <f t="shared" si="1"/>
        <v>0</v>
      </c>
    </row>
    <row r="129" spans="1:20" ht="18" hidden="1" customHeight="1" x14ac:dyDescent="0.3">
      <c r="A129" s="170"/>
      <c r="B129" s="171"/>
      <c r="C129" s="177"/>
      <c r="D129" s="172"/>
      <c r="E129" s="172"/>
      <c r="F129" s="172"/>
      <c r="G129" s="173"/>
      <c r="H129" s="176"/>
      <c r="I129" s="174"/>
      <c r="J129" s="174"/>
      <c r="K129" s="176"/>
      <c r="L129" s="176"/>
      <c r="M129" s="6"/>
      <c r="N129" s="6"/>
      <c r="O129" s="6"/>
      <c r="P129" s="5"/>
      <c r="Q129" s="5"/>
      <c r="R129" s="6"/>
      <c r="S129" s="1"/>
      <c r="T129" s="167">
        <f t="shared" si="1"/>
        <v>0</v>
      </c>
    </row>
    <row r="130" spans="1:20" ht="18" hidden="1" customHeight="1" x14ac:dyDescent="0.3">
      <c r="A130" s="170"/>
      <c r="B130" s="171"/>
      <c r="C130" s="177"/>
      <c r="D130" s="172"/>
      <c r="E130" s="172"/>
      <c r="F130" s="172"/>
      <c r="G130" s="173"/>
      <c r="H130" s="176"/>
      <c r="I130" s="174"/>
      <c r="J130" s="174"/>
      <c r="K130" s="176"/>
      <c r="L130" s="176"/>
      <c r="M130" s="6"/>
      <c r="N130" s="6"/>
      <c r="O130" s="6"/>
      <c r="P130" s="5"/>
      <c r="Q130" s="5"/>
      <c r="R130" s="6"/>
      <c r="S130" s="1"/>
      <c r="T130" s="167">
        <f t="shared" si="1"/>
        <v>0</v>
      </c>
    </row>
    <row r="131" spans="1:20" ht="18" hidden="1" customHeight="1" x14ac:dyDescent="0.3">
      <c r="A131" s="170"/>
      <c r="B131" s="171"/>
      <c r="C131" s="177"/>
      <c r="D131" s="172"/>
      <c r="E131" s="172"/>
      <c r="F131" s="172"/>
      <c r="G131" s="173"/>
      <c r="H131" s="176"/>
      <c r="I131" s="174"/>
      <c r="J131" s="174"/>
      <c r="K131" s="176"/>
      <c r="L131" s="176"/>
      <c r="M131" s="6"/>
      <c r="N131" s="6"/>
      <c r="O131" s="6"/>
      <c r="P131" s="5"/>
      <c r="Q131" s="5"/>
      <c r="R131" s="6"/>
      <c r="S131" s="1"/>
      <c r="T131" s="167">
        <f t="shared" si="1"/>
        <v>0</v>
      </c>
    </row>
    <row r="132" spans="1:20" ht="18" hidden="1" customHeight="1" x14ac:dyDescent="0.3">
      <c r="A132" s="170"/>
      <c r="B132" s="171"/>
      <c r="C132" s="177"/>
      <c r="D132" s="172"/>
      <c r="E132" s="172"/>
      <c r="F132" s="172"/>
      <c r="G132" s="173"/>
      <c r="H132" s="176"/>
      <c r="I132" s="174"/>
      <c r="J132" s="174"/>
      <c r="K132" s="176"/>
      <c r="L132" s="176"/>
      <c r="M132" s="6"/>
      <c r="N132" s="6"/>
      <c r="O132" s="6"/>
      <c r="P132" s="5"/>
      <c r="Q132" s="5"/>
      <c r="R132" s="6"/>
      <c r="S132" s="1"/>
      <c r="T132" s="167">
        <f t="shared" si="1"/>
        <v>0</v>
      </c>
    </row>
    <row r="133" spans="1:20" ht="18" hidden="1" customHeight="1" x14ac:dyDescent="0.3">
      <c r="A133" s="170"/>
      <c r="B133" s="171"/>
      <c r="C133" s="177"/>
      <c r="D133" s="172"/>
      <c r="E133" s="172"/>
      <c r="F133" s="172"/>
      <c r="G133" s="173"/>
      <c r="H133" s="176"/>
      <c r="I133" s="174"/>
      <c r="J133" s="174"/>
      <c r="K133" s="176"/>
      <c r="L133" s="176"/>
      <c r="M133" s="6"/>
      <c r="N133" s="6"/>
      <c r="O133" s="6"/>
      <c r="P133" s="5"/>
      <c r="Q133" s="5"/>
      <c r="R133" s="6"/>
      <c r="S133" s="1"/>
      <c r="T133" s="167">
        <f t="shared" si="1"/>
        <v>0</v>
      </c>
    </row>
    <row r="134" spans="1:20" ht="18" hidden="1" customHeight="1" x14ac:dyDescent="0.3">
      <c r="A134" s="170"/>
      <c r="B134" s="171"/>
      <c r="C134" s="177"/>
      <c r="D134" s="172"/>
      <c r="E134" s="172"/>
      <c r="F134" s="172"/>
      <c r="G134" s="173"/>
      <c r="H134" s="176"/>
      <c r="I134" s="174"/>
      <c r="J134" s="174"/>
      <c r="K134" s="176"/>
      <c r="L134" s="176"/>
      <c r="M134" s="6"/>
      <c r="N134" s="6"/>
      <c r="O134" s="6"/>
      <c r="P134" s="5"/>
      <c r="Q134" s="5"/>
      <c r="R134" s="6"/>
      <c r="S134" s="1"/>
      <c r="T134" s="167">
        <f t="shared" si="1"/>
        <v>0</v>
      </c>
    </row>
    <row r="135" spans="1:20" ht="18" hidden="1" customHeight="1" x14ac:dyDescent="0.3">
      <c r="A135" s="170"/>
      <c r="B135" s="171"/>
      <c r="C135" s="177"/>
      <c r="D135" s="172"/>
      <c r="E135" s="172"/>
      <c r="F135" s="172"/>
      <c r="G135" s="173"/>
      <c r="H135" s="176"/>
      <c r="I135" s="174"/>
      <c r="J135" s="174"/>
      <c r="K135" s="176"/>
      <c r="L135" s="176"/>
      <c r="M135" s="6"/>
      <c r="N135" s="6"/>
      <c r="O135" s="6"/>
      <c r="P135" s="5"/>
      <c r="Q135" s="5"/>
      <c r="R135" s="6"/>
      <c r="S135" s="1"/>
      <c r="T135" s="167">
        <f t="shared" si="1"/>
        <v>0</v>
      </c>
    </row>
    <row r="136" spans="1:20" ht="18" hidden="1" customHeight="1" x14ac:dyDescent="0.3">
      <c r="A136" s="170"/>
      <c r="B136" s="171"/>
      <c r="C136" s="177"/>
      <c r="D136" s="172"/>
      <c r="E136" s="172"/>
      <c r="F136" s="172"/>
      <c r="G136" s="173"/>
      <c r="H136" s="176"/>
      <c r="I136" s="174"/>
      <c r="J136" s="174"/>
      <c r="K136" s="176"/>
      <c r="L136" s="176"/>
      <c r="M136" s="6"/>
      <c r="N136" s="6"/>
      <c r="O136" s="6"/>
      <c r="P136" s="5"/>
      <c r="Q136" s="5"/>
      <c r="R136" s="6"/>
      <c r="S136" s="1"/>
      <c r="T136" s="167">
        <f t="shared" si="1"/>
        <v>0</v>
      </c>
    </row>
    <row r="137" spans="1:20" ht="18" hidden="1" customHeight="1" x14ac:dyDescent="0.3">
      <c r="A137" s="170"/>
      <c r="B137" s="171"/>
      <c r="C137" s="177"/>
      <c r="D137" s="172"/>
      <c r="E137" s="172"/>
      <c r="F137" s="172"/>
      <c r="G137" s="173"/>
      <c r="H137" s="176"/>
      <c r="I137" s="174"/>
      <c r="J137" s="174"/>
      <c r="K137" s="176"/>
      <c r="L137" s="176"/>
      <c r="M137" s="6"/>
      <c r="N137" s="6"/>
      <c r="O137" s="6"/>
      <c r="P137" s="5"/>
      <c r="Q137" s="5"/>
      <c r="R137" s="6"/>
      <c r="S137" s="1"/>
      <c r="T137" s="167">
        <f t="shared" si="1"/>
        <v>0</v>
      </c>
    </row>
    <row r="138" spans="1:20" ht="18" hidden="1" customHeight="1" x14ac:dyDescent="0.3">
      <c r="A138" s="170"/>
      <c r="B138" s="171"/>
      <c r="C138" s="177"/>
      <c r="D138" s="172"/>
      <c r="E138" s="172"/>
      <c r="F138" s="172"/>
      <c r="G138" s="173"/>
      <c r="H138" s="176"/>
      <c r="I138" s="174"/>
      <c r="J138" s="174"/>
      <c r="K138" s="176"/>
      <c r="L138" s="176"/>
      <c r="M138" s="6"/>
      <c r="N138" s="6"/>
      <c r="O138" s="6"/>
      <c r="P138" s="5"/>
      <c r="Q138" s="5"/>
      <c r="R138" s="6"/>
      <c r="S138" s="1"/>
      <c r="T138" s="167">
        <f t="shared" si="1"/>
        <v>0</v>
      </c>
    </row>
    <row r="139" spans="1:20" ht="18" hidden="1" customHeight="1" x14ac:dyDescent="0.3">
      <c r="A139" s="170"/>
      <c r="B139" s="171"/>
      <c r="C139" s="177"/>
      <c r="D139" s="172"/>
      <c r="E139" s="172"/>
      <c r="F139" s="172"/>
      <c r="G139" s="173"/>
      <c r="H139" s="176"/>
      <c r="I139" s="174"/>
      <c r="J139" s="174"/>
      <c r="K139" s="176"/>
      <c r="L139" s="176"/>
      <c r="M139" s="6"/>
      <c r="N139" s="6"/>
      <c r="O139" s="6"/>
      <c r="P139" s="5"/>
      <c r="Q139" s="5"/>
      <c r="R139" s="6"/>
      <c r="S139" s="1"/>
      <c r="T139" s="167">
        <f t="shared" si="1"/>
        <v>0</v>
      </c>
    </row>
    <row r="140" spans="1:20" ht="18" hidden="1" customHeight="1" x14ac:dyDescent="0.3">
      <c r="A140" s="170"/>
      <c r="B140" s="171"/>
      <c r="C140" s="177"/>
      <c r="D140" s="172"/>
      <c r="E140" s="172"/>
      <c r="F140" s="172"/>
      <c r="G140" s="173"/>
      <c r="H140" s="176"/>
      <c r="I140" s="174"/>
      <c r="J140" s="174"/>
      <c r="K140" s="176"/>
      <c r="L140" s="176"/>
      <c r="M140" s="6"/>
      <c r="N140" s="6"/>
      <c r="O140" s="6"/>
      <c r="P140" s="5"/>
      <c r="Q140" s="5"/>
      <c r="R140" s="6"/>
      <c r="S140" s="1"/>
      <c r="T140" s="167">
        <f t="shared" si="1"/>
        <v>0</v>
      </c>
    </row>
    <row r="141" spans="1:20" ht="18" hidden="1" customHeight="1" x14ac:dyDescent="0.3">
      <c r="A141" s="170"/>
      <c r="B141" s="171"/>
      <c r="C141" s="177"/>
      <c r="D141" s="172"/>
      <c r="E141" s="172"/>
      <c r="F141" s="172"/>
      <c r="G141" s="173"/>
      <c r="H141" s="176"/>
      <c r="I141" s="174"/>
      <c r="J141" s="174"/>
      <c r="K141" s="176"/>
      <c r="L141" s="176"/>
      <c r="M141" s="6"/>
      <c r="N141" s="6"/>
      <c r="O141" s="6"/>
      <c r="P141" s="5"/>
      <c r="Q141" s="5"/>
      <c r="R141" s="6"/>
      <c r="S141" s="1"/>
      <c r="T141" s="167">
        <f t="shared" ref="T141:T204" si="2">I141-J141</f>
        <v>0</v>
      </c>
    </row>
    <row r="142" spans="1:20" ht="18" hidden="1" customHeight="1" x14ac:dyDescent="0.3">
      <c r="A142" s="170"/>
      <c r="B142" s="171"/>
      <c r="C142" s="177"/>
      <c r="D142" s="172"/>
      <c r="E142" s="172"/>
      <c r="F142" s="172"/>
      <c r="G142" s="173"/>
      <c r="H142" s="176"/>
      <c r="I142" s="174"/>
      <c r="J142" s="174"/>
      <c r="K142" s="176"/>
      <c r="L142" s="176"/>
      <c r="M142" s="6"/>
      <c r="N142" s="6"/>
      <c r="O142" s="6"/>
      <c r="P142" s="5"/>
      <c r="Q142" s="5"/>
      <c r="R142" s="6"/>
      <c r="S142" s="1"/>
      <c r="T142" s="167">
        <f t="shared" si="2"/>
        <v>0</v>
      </c>
    </row>
    <row r="143" spans="1:20" ht="18" hidden="1" customHeight="1" x14ac:dyDescent="0.3">
      <c r="A143" s="170"/>
      <c r="B143" s="171"/>
      <c r="C143" s="177"/>
      <c r="D143" s="172"/>
      <c r="E143" s="172"/>
      <c r="F143" s="172"/>
      <c r="G143" s="173"/>
      <c r="H143" s="176"/>
      <c r="I143" s="174"/>
      <c r="J143" s="174"/>
      <c r="K143" s="176"/>
      <c r="L143" s="176"/>
      <c r="M143" s="6"/>
      <c r="N143" s="6"/>
      <c r="O143" s="6"/>
      <c r="P143" s="5"/>
      <c r="Q143" s="5"/>
      <c r="R143" s="6"/>
      <c r="S143" s="1"/>
      <c r="T143" s="167">
        <f t="shared" si="2"/>
        <v>0</v>
      </c>
    </row>
    <row r="144" spans="1:20" ht="18" hidden="1" customHeight="1" x14ac:dyDescent="0.3">
      <c r="A144" s="170"/>
      <c r="B144" s="171"/>
      <c r="C144" s="177"/>
      <c r="D144" s="172"/>
      <c r="E144" s="172"/>
      <c r="F144" s="172"/>
      <c r="G144" s="173"/>
      <c r="H144" s="176"/>
      <c r="I144" s="174"/>
      <c r="J144" s="174"/>
      <c r="K144" s="176"/>
      <c r="L144" s="176"/>
      <c r="M144" s="6"/>
      <c r="N144" s="6"/>
      <c r="O144" s="6"/>
      <c r="P144" s="5"/>
      <c r="Q144" s="5"/>
      <c r="R144" s="6"/>
      <c r="S144" s="1"/>
      <c r="T144" s="167">
        <f t="shared" si="2"/>
        <v>0</v>
      </c>
    </row>
    <row r="145" spans="1:20" ht="18" hidden="1" customHeight="1" x14ac:dyDescent="0.3">
      <c r="A145" s="170"/>
      <c r="B145" s="171"/>
      <c r="C145" s="177"/>
      <c r="D145" s="172"/>
      <c r="E145" s="172"/>
      <c r="F145" s="172"/>
      <c r="G145" s="173"/>
      <c r="H145" s="176"/>
      <c r="I145" s="174"/>
      <c r="J145" s="174"/>
      <c r="K145" s="176"/>
      <c r="L145" s="176"/>
      <c r="M145" s="6"/>
      <c r="N145" s="6"/>
      <c r="O145" s="6"/>
      <c r="P145" s="5"/>
      <c r="Q145" s="5"/>
      <c r="R145" s="6"/>
      <c r="S145" s="1"/>
      <c r="T145" s="167">
        <f t="shared" si="2"/>
        <v>0</v>
      </c>
    </row>
    <row r="146" spans="1:20" ht="18" hidden="1" customHeight="1" x14ac:dyDescent="0.3">
      <c r="A146" s="170"/>
      <c r="B146" s="171"/>
      <c r="C146" s="177"/>
      <c r="D146" s="172"/>
      <c r="E146" s="172"/>
      <c r="F146" s="172"/>
      <c r="G146" s="173"/>
      <c r="H146" s="176"/>
      <c r="I146" s="174"/>
      <c r="J146" s="174"/>
      <c r="K146" s="176"/>
      <c r="L146" s="176"/>
      <c r="M146" s="6"/>
      <c r="N146" s="6"/>
      <c r="O146" s="6"/>
      <c r="P146" s="5"/>
      <c r="Q146" s="5"/>
      <c r="R146" s="6"/>
      <c r="S146" s="1"/>
      <c r="T146" s="167">
        <f t="shared" si="2"/>
        <v>0</v>
      </c>
    </row>
    <row r="147" spans="1:20" ht="18" hidden="1" customHeight="1" x14ac:dyDescent="0.3">
      <c r="A147" s="170"/>
      <c r="B147" s="171"/>
      <c r="C147" s="177"/>
      <c r="D147" s="172"/>
      <c r="E147" s="172"/>
      <c r="F147" s="172"/>
      <c r="G147" s="173"/>
      <c r="H147" s="176"/>
      <c r="I147" s="174"/>
      <c r="J147" s="174"/>
      <c r="K147" s="176"/>
      <c r="L147" s="176"/>
      <c r="M147" s="6"/>
      <c r="N147" s="6"/>
      <c r="O147" s="6"/>
      <c r="P147" s="5"/>
      <c r="Q147" s="5"/>
      <c r="R147" s="6"/>
      <c r="S147" s="1"/>
      <c r="T147" s="167">
        <f t="shared" si="2"/>
        <v>0</v>
      </c>
    </row>
    <row r="148" spans="1:20" ht="18" hidden="1" customHeight="1" x14ac:dyDescent="0.3">
      <c r="A148" s="170"/>
      <c r="B148" s="171"/>
      <c r="C148" s="177"/>
      <c r="D148" s="172"/>
      <c r="E148" s="172"/>
      <c r="F148" s="172"/>
      <c r="G148" s="173"/>
      <c r="H148" s="176"/>
      <c r="I148" s="174"/>
      <c r="J148" s="174"/>
      <c r="K148" s="176"/>
      <c r="L148" s="176"/>
      <c r="M148" s="6"/>
      <c r="N148" s="6"/>
      <c r="O148" s="6"/>
      <c r="P148" s="5"/>
      <c r="Q148" s="5"/>
      <c r="R148" s="6"/>
      <c r="S148" s="1"/>
      <c r="T148" s="167">
        <f t="shared" si="2"/>
        <v>0</v>
      </c>
    </row>
    <row r="149" spans="1:20" ht="18" hidden="1" customHeight="1" x14ac:dyDescent="0.3">
      <c r="A149" s="170"/>
      <c r="B149" s="171"/>
      <c r="C149" s="177"/>
      <c r="D149" s="172"/>
      <c r="E149" s="172"/>
      <c r="F149" s="172"/>
      <c r="G149" s="173"/>
      <c r="H149" s="176"/>
      <c r="I149" s="174"/>
      <c r="J149" s="174"/>
      <c r="K149" s="176"/>
      <c r="L149" s="176"/>
      <c r="M149" s="6"/>
      <c r="N149" s="6"/>
      <c r="O149" s="6"/>
      <c r="P149" s="5"/>
      <c r="Q149" s="5"/>
      <c r="R149" s="6"/>
      <c r="S149" s="1"/>
      <c r="T149" s="167">
        <f t="shared" si="2"/>
        <v>0</v>
      </c>
    </row>
    <row r="150" spans="1:20" ht="18" hidden="1" customHeight="1" x14ac:dyDescent="0.3">
      <c r="A150" s="170"/>
      <c r="B150" s="171"/>
      <c r="C150" s="177"/>
      <c r="D150" s="172"/>
      <c r="E150" s="172"/>
      <c r="F150" s="172"/>
      <c r="G150" s="173"/>
      <c r="H150" s="176"/>
      <c r="I150" s="174"/>
      <c r="J150" s="174"/>
      <c r="K150" s="176"/>
      <c r="L150" s="176"/>
      <c r="M150" s="6"/>
      <c r="N150" s="6"/>
      <c r="O150" s="6"/>
      <c r="P150" s="5"/>
      <c r="Q150" s="5"/>
      <c r="R150" s="6"/>
      <c r="S150" s="1"/>
      <c r="T150" s="167">
        <f t="shared" si="2"/>
        <v>0</v>
      </c>
    </row>
    <row r="151" spans="1:20" ht="18" hidden="1" customHeight="1" x14ac:dyDescent="0.3">
      <c r="A151" s="170"/>
      <c r="B151" s="171"/>
      <c r="C151" s="177"/>
      <c r="D151" s="172"/>
      <c r="E151" s="172"/>
      <c r="F151" s="172"/>
      <c r="G151" s="173"/>
      <c r="H151" s="176"/>
      <c r="I151" s="174"/>
      <c r="J151" s="174"/>
      <c r="K151" s="176"/>
      <c r="L151" s="176"/>
      <c r="M151" s="6"/>
      <c r="N151" s="6"/>
      <c r="O151" s="6"/>
      <c r="P151" s="5"/>
      <c r="Q151" s="5"/>
      <c r="R151" s="6"/>
      <c r="S151" s="1"/>
      <c r="T151" s="167">
        <f t="shared" si="2"/>
        <v>0</v>
      </c>
    </row>
    <row r="152" spans="1:20" ht="18" hidden="1" customHeight="1" x14ac:dyDescent="0.3">
      <c r="A152" s="170"/>
      <c r="B152" s="171"/>
      <c r="C152" s="177"/>
      <c r="D152" s="172"/>
      <c r="E152" s="172"/>
      <c r="F152" s="172"/>
      <c r="G152" s="173"/>
      <c r="H152" s="176"/>
      <c r="I152" s="174"/>
      <c r="J152" s="174"/>
      <c r="K152" s="176"/>
      <c r="L152" s="176"/>
      <c r="M152" s="6"/>
      <c r="N152" s="6"/>
      <c r="O152" s="6"/>
      <c r="P152" s="5"/>
      <c r="Q152" s="5"/>
      <c r="R152" s="6"/>
      <c r="S152" s="1"/>
      <c r="T152" s="167">
        <f t="shared" si="2"/>
        <v>0</v>
      </c>
    </row>
    <row r="153" spans="1:20" ht="18" hidden="1" customHeight="1" x14ac:dyDescent="0.3">
      <c r="A153" s="170"/>
      <c r="B153" s="171"/>
      <c r="C153" s="177"/>
      <c r="D153" s="172"/>
      <c r="E153" s="172"/>
      <c r="F153" s="172"/>
      <c r="G153" s="173"/>
      <c r="H153" s="176"/>
      <c r="I153" s="174"/>
      <c r="J153" s="174"/>
      <c r="K153" s="176"/>
      <c r="L153" s="176"/>
      <c r="M153" s="6"/>
      <c r="N153" s="6"/>
      <c r="O153" s="6"/>
      <c r="P153" s="5"/>
      <c r="Q153" s="5"/>
      <c r="R153" s="6"/>
      <c r="S153" s="1"/>
      <c r="T153" s="167">
        <f t="shared" si="2"/>
        <v>0</v>
      </c>
    </row>
    <row r="154" spans="1:20" ht="18" hidden="1" customHeight="1" x14ac:dyDescent="0.3">
      <c r="A154" s="170"/>
      <c r="B154" s="171"/>
      <c r="C154" s="177"/>
      <c r="D154" s="172"/>
      <c r="E154" s="172"/>
      <c r="F154" s="172"/>
      <c r="G154" s="173"/>
      <c r="H154" s="176"/>
      <c r="I154" s="174"/>
      <c r="J154" s="174"/>
      <c r="K154" s="176"/>
      <c r="L154" s="176"/>
      <c r="M154" s="6"/>
      <c r="N154" s="6"/>
      <c r="O154" s="6"/>
      <c r="P154" s="5"/>
      <c r="Q154" s="5"/>
      <c r="R154" s="6"/>
      <c r="S154" s="1"/>
      <c r="T154" s="167">
        <f t="shared" si="2"/>
        <v>0</v>
      </c>
    </row>
    <row r="155" spans="1:20" ht="18" hidden="1" customHeight="1" x14ac:dyDescent="0.3">
      <c r="A155" s="170"/>
      <c r="B155" s="171"/>
      <c r="C155" s="177"/>
      <c r="D155" s="172"/>
      <c r="E155" s="172"/>
      <c r="F155" s="172"/>
      <c r="G155" s="173"/>
      <c r="H155" s="176"/>
      <c r="I155" s="174"/>
      <c r="J155" s="174"/>
      <c r="K155" s="176"/>
      <c r="L155" s="176"/>
      <c r="M155" s="6"/>
      <c r="N155" s="6"/>
      <c r="O155" s="6"/>
      <c r="P155" s="5"/>
      <c r="Q155" s="5"/>
      <c r="R155" s="6"/>
      <c r="S155" s="1"/>
      <c r="T155" s="167">
        <f t="shared" si="2"/>
        <v>0</v>
      </c>
    </row>
    <row r="156" spans="1:20" ht="18" hidden="1" customHeight="1" x14ac:dyDescent="0.3">
      <c r="A156" s="170"/>
      <c r="B156" s="171"/>
      <c r="C156" s="177"/>
      <c r="D156" s="172"/>
      <c r="E156" s="172"/>
      <c r="F156" s="172"/>
      <c r="G156" s="173"/>
      <c r="H156" s="176"/>
      <c r="I156" s="174"/>
      <c r="J156" s="174"/>
      <c r="K156" s="176"/>
      <c r="L156" s="176"/>
      <c r="M156" s="6"/>
      <c r="N156" s="6"/>
      <c r="O156" s="6"/>
      <c r="P156" s="5"/>
      <c r="Q156" s="5"/>
      <c r="R156" s="6"/>
      <c r="S156" s="1"/>
      <c r="T156" s="167">
        <f t="shared" si="2"/>
        <v>0</v>
      </c>
    </row>
    <row r="157" spans="1:20" ht="18" hidden="1" customHeight="1" x14ac:dyDescent="0.3">
      <c r="A157" s="170"/>
      <c r="B157" s="171"/>
      <c r="C157" s="177"/>
      <c r="D157" s="172"/>
      <c r="E157" s="172"/>
      <c r="F157" s="172"/>
      <c r="G157" s="173"/>
      <c r="H157" s="176"/>
      <c r="I157" s="174"/>
      <c r="J157" s="174"/>
      <c r="K157" s="176"/>
      <c r="L157" s="176"/>
      <c r="M157" s="6"/>
      <c r="N157" s="6"/>
      <c r="O157" s="6"/>
      <c r="P157" s="5"/>
      <c r="Q157" s="5"/>
      <c r="R157" s="6"/>
      <c r="S157" s="1"/>
      <c r="T157" s="167">
        <f t="shared" si="2"/>
        <v>0</v>
      </c>
    </row>
    <row r="158" spans="1:20" ht="18" hidden="1" customHeight="1" x14ac:dyDescent="0.3">
      <c r="A158" s="170"/>
      <c r="B158" s="171"/>
      <c r="C158" s="177"/>
      <c r="D158" s="172"/>
      <c r="E158" s="172"/>
      <c r="F158" s="172"/>
      <c r="G158" s="173"/>
      <c r="H158" s="176"/>
      <c r="I158" s="174"/>
      <c r="J158" s="174"/>
      <c r="K158" s="176"/>
      <c r="L158" s="176"/>
      <c r="M158" s="6"/>
      <c r="N158" s="6"/>
      <c r="O158" s="6"/>
      <c r="P158" s="5"/>
      <c r="Q158" s="5"/>
      <c r="R158" s="6"/>
      <c r="S158" s="1"/>
      <c r="T158" s="167">
        <f t="shared" si="2"/>
        <v>0</v>
      </c>
    </row>
    <row r="159" spans="1:20" ht="18" hidden="1" customHeight="1" x14ac:dyDescent="0.3">
      <c r="A159" s="170"/>
      <c r="B159" s="171"/>
      <c r="C159" s="177"/>
      <c r="D159" s="172"/>
      <c r="E159" s="172"/>
      <c r="F159" s="172"/>
      <c r="G159" s="173"/>
      <c r="H159" s="176"/>
      <c r="I159" s="174"/>
      <c r="J159" s="174"/>
      <c r="K159" s="176"/>
      <c r="L159" s="176"/>
      <c r="M159" s="6"/>
      <c r="N159" s="6"/>
      <c r="O159" s="6"/>
      <c r="P159" s="5"/>
      <c r="Q159" s="5"/>
      <c r="R159" s="6"/>
      <c r="S159" s="1"/>
      <c r="T159" s="167">
        <f t="shared" si="2"/>
        <v>0</v>
      </c>
    </row>
    <row r="160" spans="1:20" ht="18" hidden="1" customHeight="1" x14ac:dyDescent="0.3">
      <c r="A160" s="170"/>
      <c r="B160" s="171"/>
      <c r="C160" s="177"/>
      <c r="D160" s="172"/>
      <c r="E160" s="172"/>
      <c r="F160" s="172"/>
      <c r="G160" s="173"/>
      <c r="H160" s="176"/>
      <c r="I160" s="174"/>
      <c r="J160" s="174"/>
      <c r="K160" s="176"/>
      <c r="L160" s="176"/>
      <c r="M160" s="6"/>
      <c r="N160" s="6"/>
      <c r="O160" s="6"/>
      <c r="P160" s="5"/>
      <c r="Q160" s="5"/>
      <c r="R160" s="6"/>
      <c r="S160" s="1"/>
      <c r="T160" s="167">
        <f t="shared" si="2"/>
        <v>0</v>
      </c>
    </row>
    <row r="161" spans="1:20" ht="18" hidden="1" customHeight="1" x14ac:dyDescent="0.3">
      <c r="A161" s="170"/>
      <c r="B161" s="171"/>
      <c r="C161" s="177"/>
      <c r="D161" s="172"/>
      <c r="E161" s="172"/>
      <c r="F161" s="172"/>
      <c r="G161" s="173"/>
      <c r="H161" s="176"/>
      <c r="I161" s="174"/>
      <c r="J161" s="174"/>
      <c r="K161" s="176"/>
      <c r="L161" s="176"/>
      <c r="M161" s="6"/>
      <c r="N161" s="6"/>
      <c r="O161" s="6"/>
      <c r="P161" s="5"/>
      <c r="Q161" s="5"/>
      <c r="R161" s="6"/>
      <c r="S161" s="1"/>
      <c r="T161" s="167">
        <f t="shared" si="2"/>
        <v>0</v>
      </c>
    </row>
    <row r="162" spans="1:20" ht="18" hidden="1" customHeight="1" x14ac:dyDescent="0.3">
      <c r="A162" s="170"/>
      <c r="B162" s="171"/>
      <c r="C162" s="177"/>
      <c r="D162" s="172"/>
      <c r="E162" s="172"/>
      <c r="F162" s="172"/>
      <c r="G162" s="173"/>
      <c r="H162" s="176"/>
      <c r="I162" s="174"/>
      <c r="J162" s="174"/>
      <c r="K162" s="176"/>
      <c r="L162" s="176"/>
      <c r="M162" s="6"/>
      <c r="N162" s="6"/>
      <c r="O162" s="6"/>
      <c r="P162" s="5"/>
      <c r="Q162" s="5"/>
      <c r="R162" s="6"/>
      <c r="S162" s="1"/>
      <c r="T162" s="167">
        <f t="shared" si="2"/>
        <v>0</v>
      </c>
    </row>
    <row r="163" spans="1:20" ht="18" hidden="1" customHeight="1" x14ac:dyDescent="0.3">
      <c r="A163" s="170"/>
      <c r="B163" s="171"/>
      <c r="C163" s="177"/>
      <c r="D163" s="172"/>
      <c r="E163" s="172"/>
      <c r="F163" s="172"/>
      <c r="G163" s="173"/>
      <c r="H163" s="176"/>
      <c r="I163" s="174"/>
      <c r="J163" s="174"/>
      <c r="K163" s="176"/>
      <c r="L163" s="176"/>
      <c r="M163" s="6"/>
      <c r="N163" s="6"/>
      <c r="O163" s="6"/>
      <c r="P163" s="5"/>
      <c r="Q163" s="5"/>
      <c r="R163" s="6"/>
      <c r="S163" s="1"/>
      <c r="T163" s="167">
        <f t="shared" si="2"/>
        <v>0</v>
      </c>
    </row>
    <row r="164" spans="1:20" ht="18" hidden="1" customHeight="1" x14ac:dyDescent="0.3">
      <c r="A164" s="170"/>
      <c r="B164" s="171"/>
      <c r="C164" s="177"/>
      <c r="D164" s="172"/>
      <c r="E164" s="172"/>
      <c r="F164" s="172"/>
      <c r="G164" s="173"/>
      <c r="H164" s="176"/>
      <c r="I164" s="174"/>
      <c r="J164" s="174"/>
      <c r="K164" s="176"/>
      <c r="L164" s="176"/>
      <c r="M164" s="6"/>
      <c r="N164" s="6"/>
      <c r="O164" s="6"/>
      <c r="P164" s="5"/>
      <c r="Q164" s="5"/>
      <c r="R164" s="6"/>
      <c r="S164" s="1"/>
      <c r="T164" s="167">
        <f t="shared" si="2"/>
        <v>0</v>
      </c>
    </row>
    <row r="165" spans="1:20" ht="18" hidden="1" customHeight="1" x14ac:dyDescent="0.3">
      <c r="A165" s="170"/>
      <c r="B165" s="171"/>
      <c r="C165" s="177"/>
      <c r="D165" s="172"/>
      <c r="E165" s="172"/>
      <c r="F165" s="172"/>
      <c r="G165" s="173"/>
      <c r="H165" s="176"/>
      <c r="I165" s="174"/>
      <c r="J165" s="174"/>
      <c r="K165" s="176"/>
      <c r="L165" s="176"/>
      <c r="M165" s="6"/>
      <c r="N165" s="6"/>
      <c r="O165" s="6"/>
      <c r="P165" s="5"/>
      <c r="Q165" s="5"/>
      <c r="R165" s="6"/>
      <c r="S165" s="1"/>
      <c r="T165" s="167">
        <f t="shared" si="2"/>
        <v>0</v>
      </c>
    </row>
    <row r="166" spans="1:20" ht="18" hidden="1" customHeight="1" x14ac:dyDescent="0.3">
      <c r="A166" s="170"/>
      <c r="B166" s="171"/>
      <c r="C166" s="177"/>
      <c r="D166" s="172"/>
      <c r="E166" s="172"/>
      <c r="F166" s="172"/>
      <c r="G166" s="173"/>
      <c r="H166" s="176"/>
      <c r="I166" s="174"/>
      <c r="J166" s="174"/>
      <c r="K166" s="176"/>
      <c r="L166" s="176"/>
      <c r="M166" s="6"/>
      <c r="N166" s="6"/>
      <c r="O166" s="6"/>
      <c r="P166" s="5"/>
      <c r="Q166" s="5"/>
      <c r="R166" s="6"/>
      <c r="S166" s="1"/>
      <c r="T166" s="167">
        <f t="shared" si="2"/>
        <v>0</v>
      </c>
    </row>
    <row r="167" spans="1:20" ht="18" hidden="1" customHeight="1" x14ac:dyDescent="0.3">
      <c r="A167" s="170"/>
      <c r="B167" s="171"/>
      <c r="C167" s="177"/>
      <c r="D167" s="172"/>
      <c r="E167" s="172"/>
      <c r="F167" s="172"/>
      <c r="G167" s="173"/>
      <c r="H167" s="176"/>
      <c r="I167" s="174"/>
      <c r="J167" s="174"/>
      <c r="K167" s="176"/>
      <c r="L167" s="176"/>
      <c r="M167" s="6"/>
      <c r="N167" s="6"/>
      <c r="O167" s="6"/>
      <c r="P167" s="5"/>
      <c r="Q167" s="5"/>
      <c r="R167" s="6"/>
      <c r="S167" s="1"/>
      <c r="T167" s="167">
        <f t="shared" si="2"/>
        <v>0</v>
      </c>
    </row>
    <row r="168" spans="1:20" ht="18" hidden="1" customHeight="1" x14ac:dyDescent="0.3">
      <c r="A168" s="170"/>
      <c r="B168" s="171"/>
      <c r="C168" s="177"/>
      <c r="D168" s="172"/>
      <c r="E168" s="172"/>
      <c r="F168" s="172"/>
      <c r="G168" s="173"/>
      <c r="H168" s="176"/>
      <c r="I168" s="174"/>
      <c r="J168" s="174"/>
      <c r="K168" s="176"/>
      <c r="L168" s="176"/>
      <c r="M168" s="6"/>
      <c r="N168" s="6"/>
      <c r="O168" s="6"/>
      <c r="P168" s="5"/>
      <c r="Q168" s="5"/>
      <c r="R168" s="6"/>
      <c r="S168" s="1"/>
      <c r="T168" s="167">
        <f t="shared" si="2"/>
        <v>0</v>
      </c>
    </row>
    <row r="169" spans="1:20" ht="18" hidden="1" customHeight="1" x14ac:dyDescent="0.3">
      <c r="A169" s="170"/>
      <c r="B169" s="171"/>
      <c r="C169" s="177"/>
      <c r="D169" s="172"/>
      <c r="E169" s="172"/>
      <c r="F169" s="172"/>
      <c r="G169" s="173"/>
      <c r="H169" s="176"/>
      <c r="I169" s="174"/>
      <c r="J169" s="174"/>
      <c r="K169" s="176"/>
      <c r="L169" s="176"/>
      <c r="M169" s="6"/>
      <c r="N169" s="6"/>
      <c r="O169" s="6"/>
      <c r="P169" s="5"/>
      <c r="Q169" s="5"/>
      <c r="R169" s="6"/>
      <c r="S169" s="1"/>
      <c r="T169" s="167">
        <f t="shared" si="2"/>
        <v>0</v>
      </c>
    </row>
    <row r="170" spans="1:20" ht="18" hidden="1" customHeight="1" x14ac:dyDescent="0.3">
      <c r="A170" s="170"/>
      <c r="B170" s="171"/>
      <c r="C170" s="177"/>
      <c r="D170" s="172"/>
      <c r="E170" s="172"/>
      <c r="F170" s="172"/>
      <c r="G170" s="173"/>
      <c r="H170" s="176"/>
      <c r="I170" s="174"/>
      <c r="J170" s="174"/>
      <c r="K170" s="176"/>
      <c r="L170" s="176"/>
      <c r="M170" s="6"/>
      <c r="N170" s="6"/>
      <c r="O170" s="6"/>
      <c r="P170" s="5"/>
      <c r="Q170" s="5"/>
      <c r="R170" s="6"/>
      <c r="S170" s="1"/>
      <c r="T170" s="167">
        <f t="shared" si="2"/>
        <v>0</v>
      </c>
    </row>
    <row r="171" spans="1:20" ht="18" hidden="1" customHeight="1" x14ac:dyDescent="0.3">
      <c r="A171" s="170"/>
      <c r="B171" s="171"/>
      <c r="C171" s="177"/>
      <c r="D171" s="172"/>
      <c r="E171" s="172"/>
      <c r="F171" s="172"/>
      <c r="G171" s="173"/>
      <c r="H171" s="176"/>
      <c r="I171" s="174"/>
      <c r="J171" s="174"/>
      <c r="K171" s="176"/>
      <c r="L171" s="176"/>
      <c r="M171" s="6"/>
      <c r="N171" s="6"/>
      <c r="O171" s="6"/>
      <c r="P171" s="5"/>
      <c r="Q171" s="5"/>
      <c r="R171" s="6"/>
      <c r="S171" s="1"/>
      <c r="T171" s="167">
        <f t="shared" si="2"/>
        <v>0</v>
      </c>
    </row>
    <row r="172" spans="1:20" ht="18" hidden="1" customHeight="1" x14ac:dyDescent="0.3">
      <c r="A172" s="170"/>
      <c r="B172" s="171"/>
      <c r="C172" s="177"/>
      <c r="D172" s="172"/>
      <c r="E172" s="172"/>
      <c r="F172" s="172"/>
      <c r="G172" s="173"/>
      <c r="H172" s="176"/>
      <c r="I172" s="174"/>
      <c r="J172" s="174"/>
      <c r="K172" s="176"/>
      <c r="L172" s="176"/>
      <c r="M172" s="6"/>
      <c r="N172" s="6"/>
      <c r="O172" s="6"/>
      <c r="P172" s="5"/>
      <c r="Q172" s="5"/>
      <c r="R172" s="6"/>
      <c r="S172" s="1"/>
      <c r="T172" s="167">
        <f t="shared" si="2"/>
        <v>0</v>
      </c>
    </row>
    <row r="173" spans="1:20" ht="18" hidden="1" customHeight="1" x14ac:dyDescent="0.3">
      <c r="A173" s="170"/>
      <c r="B173" s="171"/>
      <c r="C173" s="177"/>
      <c r="D173" s="172"/>
      <c r="E173" s="172"/>
      <c r="F173" s="172"/>
      <c r="G173" s="173"/>
      <c r="H173" s="176"/>
      <c r="I173" s="174"/>
      <c r="J173" s="174"/>
      <c r="K173" s="176"/>
      <c r="L173" s="176"/>
      <c r="M173" s="6"/>
      <c r="N173" s="6"/>
      <c r="O173" s="6"/>
      <c r="P173" s="5"/>
      <c r="Q173" s="5"/>
      <c r="R173" s="6"/>
      <c r="S173" s="1"/>
      <c r="T173" s="167">
        <f t="shared" si="2"/>
        <v>0</v>
      </c>
    </row>
    <row r="174" spans="1:20" ht="18" hidden="1" customHeight="1" x14ac:dyDescent="0.3">
      <c r="A174" s="170"/>
      <c r="B174" s="171"/>
      <c r="C174" s="177"/>
      <c r="D174" s="172"/>
      <c r="E174" s="172"/>
      <c r="F174" s="172"/>
      <c r="G174" s="173"/>
      <c r="H174" s="176"/>
      <c r="I174" s="174"/>
      <c r="J174" s="174"/>
      <c r="K174" s="176"/>
      <c r="L174" s="176"/>
      <c r="M174" s="6"/>
      <c r="N174" s="6"/>
      <c r="O174" s="6"/>
      <c r="P174" s="5"/>
      <c r="Q174" s="5"/>
      <c r="R174" s="6"/>
      <c r="S174" s="1"/>
      <c r="T174" s="167">
        <f t="shared" si="2"/>
        <v>0</v>
      </c>
    </row>
    <row r="175" spans="1:20" ht="18" hidden="1" customHeight="1" x14ac:dyDescent="0.3">
      <c r="A175" s="170"/>
      <c r="B175" s="171"/>
      <c r="C175" s="177"/>
      <c r="D175" s="172"/>
      <c r="E175" s="172"/>
      <c r="F175" s="172"/>
      <c r="G175" s="173"/>
      <c r="H175" s="176"/>
      <c r="I175" s="174"/>
      <c r="J175" s="174"/>
      <c r="K175" s="176"/>
      <c r="L175" s="176"/>
      <c r="M175" s="6"/>
      <c r="N175" s="6"/>
      <c r="O175" s="6"/>
      <c r="P175" s="5"/>
      <c r="Q175" s="5"/>
      <c r="R175" s="6"/>
      <c r="S175" s="1"/>
      <c r="T175" s="167">
        <f t="shared" si="2"/>
        <v>0</v>
      </c>
    </row>
    <row r="176" spans="1:20" ht="18" hidden="1" customHeight="1" x14ac:dyDescent="0.3">
      <c r="A176" s="170"/>
      <c r="B176" s="171"/>
      <c r="C176" s="177"/>
      <c r="D176" s="172"/>
      <c r="E176" s="172"/>
      <c r="F176" s="172"/>
      <c r="G176" s="173"/>
      <c r="H176" s="176"/>
      <c r="I176" s="174"/>
      <c r="J176" s="174"/>
      <c r="K176" s="176"/>
      <c r="L176" s="176"/>
      <c r="M176" s="6"/>
      <c r="N176" s="6"/>
      <c r="O176" s="6"/>
      <c r="P176" s="5"/>
      <c r="Q176" s="5"/>
      <c r="R176" s="6"/>
      <c r="S176" s="1"/>
      <c r="T176" s="167">
        <f t="shared" si="2"/>
        <v>0</v>
      </c>
    </row>
    <row r="177" spans="1:20" ht="18" hidden="1" customHeight="1" x14ac:dyDescent="0.3">
      <c r="A177" s="170"/>
      <c r="B177" s="171"/>
      <c r="C177" s="177"/>
      <c r="D177" s="172"/>
      <c r="E177" s="172"/>
      <c r="F177" s="172"/>
      <c r="G177" s="173"/>
      <c r="H177" s="176"/>
      <c r="I177" s="174"/>
      <c r="J177" s="174"/>
      <c r="K177" s="176"/>
      <c r="L177" s="176"/>
      <c r="M177" s="6"/>
      <c r="N177" s="6"/>
      <c r="O177" s="6"/>
      <c r="P177" s="5"/>
      <c r="Q177" s="5"/>
      <c r="R177" s="6"/>
      <c r="S177" s="1"/>
      <c r="T177" s="167">
        <f t="shared" si="2"/>
        <v>0</v>
      </c>
    </row>
    <row r="178" spans="1:20" ht="18" hidden="1" customHeight="1" x14ac:dyDescent="0.3">
      <c r="A178" s="170"/>
      <c r="B178" s="171"/>
      <c r="C178" s="177"/>
      <c r="D178" s="172"/>
      <c r="E178" s="172"/>
      <c r="F178" s="172"/>
      <c r="G178" s="173"/>
      <c r="H178" s="176"/>
      <c r="I178" s="174"/>
      <c r="J178" s="174"/>
      <c r="K178" s="176"/>
      <c r="L178" s="176"/>
      <c r="M178" s="6"/>
      <c r="N178" s="6"/>
      <c r="O178" s="6"/>
      <c r="P178" s="5"/>
      <c r="Q178" s="5"/>
      <c r="R178" s="6"/>
      <c r="S178" s="1"/>
      <c r="T178" s="167">
        <f t="shared" si="2"/>
        <v>0</v>
      </c>
    </row>
    <row r="179" spans="1:20" ht="18" hidden="1" customHeight="1" x14ac:dyDescent="0.3">
      <c r="A179" s="170"/>
      <c r="B179" s="171"/>
      <c r="C179" s="177"/>
      <c r="D179" s="172"/>
      <c r="E179" s="172"/>
      <c r="F179" s="172"/>
      <c r="G179" s="173"/>
      <c r="H179" s="176"/>
      <c r="I179" s="174"/>
      <c r="J179" s="174"/>
      <c r="K179" s="176"/>
      <c r="L179" s="176"/>
      <c r="M179" s="6"/>
      <c r="N179" s="6"/>
      <c r="O179" s="6"/>
      <c r="P179" s="5"/>
      <c r="Q179" s="5"/>
      <c r="R179" s="6"/>
      <c r="S179" s="1"/>
      <c r="T179" s="167">
        <f t="shared" si="2"/>
        <v>0</v>
      </c>
    </row>
    <row r="180" spans="1:20" ht="18" hidden="1" customHeight="1" x14ac:dyDescent="0.3">
      <c r="A180" s="170"/>
      <c r="B180" s="171"/>
      <c r="C180" s="177"/>
      <c r="D180" s="172"/>
      <c r="E180" s="172"/>
      <c r="F180" s="172"/>
      <c r="G180" s="173"/>
      <c r="H180" s="176"/>
      <c r="I180" s="174"/>
      <c r="J180" s="174"/>
      <c r="K180" s="176"/>
      <c r="L180" s="176"/>
      <c r="M180" s="6"/>
      <c r="N180" s="6"/>
      <c r="O180" s="6"/>
      <c r="P180" s="5"/>
      <c r="Q180" s="5"/>
      <c r="R180" s="6"/>
      <c r="S180" s="1"/>
      <c r="T180" s="167">
        <f t="shared" si="2"/>
        <v>0</v>
      </c>
    </row>
    <row r="181" spans="1:20" ht="18" hidden="1" customHeight="1" x14ac:dyDescent="0.3">
      <c r="A181" s="170"/>
      <c r="B181" s="171"/>
      <c r="C181" s="177"/>
      <c r="D181" s="172"/>
      <c r="E181" s="172"/>
      <c r="F181" s="172"/>
      <c r="G181" s="173"/>
      <c r="H181" s="176"/>
      <c r="I181" s="174"/>
      <c r="J181" s="174"/>
      <c r="K181" s="176"/>
      <c r="L181" s="176"/>
      <c r="M181" s="6"/>
      <c r="N181" s="6"/>
      <c r="O181" s="6"/>
      <c r="P181" s="5"/>
      <c r="Q181" s="5"/>
      <c r="R181" s="6"/>
      <c r="S181" s="1"/>
      <c r="T181" s="167">
        <f t="shared" si="2"/>
        <v>0</v>
      </c>
    </row>
    <row r="182" spans="1:20" ht="18" hidden="1" customHeight="1" x14ac:dyDescent="0.3">
      <c r="A182" s="170"/>
      <c r="B182" s="171"/>
      <c r="C182" s="177"/>
      <c r="D182" s="172"/>
      <c r="E182" s="172"/>
      <c r="F182" s="172"/>
      <c r="G182" s="173"/>
      <c r="H182" s="176"/>
      <c r="I182" s="174"/>
      <c r="J182" s="174"/>
      <c r="K182" s="176"/>
      <c r="L182" s="176"/>
      <c r="M182" s="6"/>
      <c r="N182" s="6"/>
      <c r="O182" s="6"/>
      <c r="P182" s="5"/>
      <c r="Q182" s="5"/>
      <c r="R182" s="6"/>
      <c r="S182" s="1"/>
      <c r="T182" s="167">
        <f t="shared" si="2"/>
        <v>0</v>
      </c>
    </row>
    <row r="183" spans="1:20" ht="18" hidden="1" customHeight="1" x14ac:dyDescent="0.3">
      <c r="A183" s="170"/>
      <c r="B183" s="171"/>
      <c r="C183" s="177"/>
      <c r="D183" s="172"/>
      <c r="E183" s="172"/>
      <c r="F183" s="172"/>
      <c r="G183" s="173"/>
      <c r="H183" s="176"/>
      <c r="I183" s="174"/>
      <c r="J183" s="174"/>
      <c r="K183" s="176"/>
      <c r="L183" s="176"/>
      <c r="M183" s="6"/>
      <c r="N183" s="6"/>
      <c r="O183" s="6"/>
      <c r="P183" s="5"/>
      <c r="Q183" s="5"/>
      <c r="R183" s="6"/>
      <c r="S183" s="1"/>
      <c r="T183" s="167">
        <f t="shared" si="2"/>
        <v>0</v>
      </c>
    </row>
    <row r="184" spans="1:20" ht="18" hidden="1" customHeight="1" x14ac:dyDescent="0.3">
      <c r="A184" s="170"/>
      <c r="B184" s="171"/>
      <c r="C184" s="177"/>
      <c r="D184" s="172"/>
      <c r="E184" s="172"/>
      <c r="F184" s="172"/>
      <c r="G184" s="173"/>
      <c r="H184" s="176"/>
      <c r="I184" s="174"/>
      <c r="J184" s="174"/>
      <c r="K184" s="176"/>
      <c r="L184" s="176"/>
      <c r="M184" s="6"/>
      <c r="N184" s="6"/>
      <c r="O184" s="6"/>
      <c r="P184" s="5"/>
      <c r="Q184" s="5"/>
      <c r="R184" s="6"/>
      <c r="S184" s="1"/>
      <c r="T184" s="167">
        <f t="shared" si="2"/>
        <v>0</v>
      </c>
    </row>
    <row r="185" spans="1:20" ht="18" hidden="1" customHeight="1" x14ac:dyDescent="0.3">
      <c r="A185" s="170"/>
      <c r="B185" s="171"/>
      <c r="C185" s="177"/>
      <c r="D185" s="172"/>
      <c r="E185" s="172"/>
      <c r="F185" s="172"/>
      <c r="G185" s="173"/>
      <c r="H185" s="176"/>
      <c r="I185" s="174"/>
      <c r="J185" s="174"/>
      <c r="K185" s="176"/>
      <c r="L185" s="176"/>
      <c r="M185" s="6"/>
      <c r="N185" s="6"/>
      <c r="O185" s="6"/>
      <c r="P185" s="5"/>
      <c r="Q185" s="5"/>
      <c r="R185" s="6"/>
      <c r="S185" s="1"/>
      <c r="T185" s="167">
        <f t="shared" si="2"/>
        <v>0</v>
      </c>
    </row>
    <row r="186" spans="1:20" ht="18" hidden="1" customHeight="1" x14ac:dyDescent="0.3">
      <c r="A186" s="170"/>
      <c r="B186" s="171"/>
      <c r="C186" s="177"/>
      <c r="D186" s="172"/>
      <c r="E186" s="172"/>
      <c r="F186" s="172"/>
      <c r="G186" s="173"/>
      <c r="H186" s="176"/>
      <c r="I186" s="174"/>
      <c r="J186" s="174"/>
      <c r="K186" s="176"/>
      <c r="L186" s="176"/>
      <c r="M186" s="6"/>
      <c r="N186" s="6"/>
      <c r="O186" s="6"/>
      <c r="P186" s="5"/>
      <c r="Q186" s="5"/>
      <c r="R186" s="6"/>
      <c r="S186" s="1"/>
      <c r="T186" s="167">
        <f t="shared" si="2"/>
        <v>0</v>
      </c>
    </row>
    <row r="187" spans="1:20" ht="18" hidden="1" customHeight="1" x14ac:dyDescent="0.3">
      <c r="A187" s="170"/>
      <c r="B187" s="171"/>
      <c r="C187" s="177"/>
      <c r="D187" s="172"/>
      <c r="E187" s="172"/>
      <c r="F187" s="172"/>
      <c r="G187" s="173"/>
      <c r="H187" s="176"/>
      <c r="I187" s="174"/>
      <c r="J187" s="174"/>
      <c r="K187" s="176"/>
      <c r="L187" s="176"/>
      <c r="M187" s="6"/>
      <c r="N187" s="6"/>
      <c r="O187" s="6"/>
      <c r="P187" s="5"/>
      <c r="Q187" s="5"/>
      <c r="R187" s="6"/>
      <c r="S187" s="1"/>
      <c r="T187" s="167">
        <f t="shared" si="2"/>
        <v>0</v>
      </c>
    </row>
    <row r="188" spans="1:20" ht="18" hidden="1" customHeight="1" x14ac:dyDescent="0.3">
      <c r="A188" s="170"/>
      <c r="B188" s="171"/>
      <c r="C188" s="177"/>
      <c r="D188" s="172"/>
      <c r="E188" s="172"/>
      <c r="F188" s="172"/>
      <c r="G188" s="173"/>
      <c r="H188" s="176"/>
      <c r="I188" s="174"/>
      <c r="J188" s="174"/>
      <c r="K188" s="176"/>
      <c r="L188" s="176"/>
      <c r="M188" s="6"/>
      <c r="N188" s="6"/>
      <c r="O188" s="6"/>
      <c r="P188" s="5"/>
      <c r="Q188" s="5"/>
      <c r="R188" s="6"/>
      <c r="S188" s="1"/>
      <c r="T188" s="167">
        <f t="shared" si="2"/>
        <v>0</v>
      </c>
    </row>
    <row r="189" spans="1:20" ht="18" hidden="1" customHeight="1" x14ac:dyDescent="0.3">
      <c r="A189" s="170"/>
      <c r="B189" s="171"/>
      <c r="C189" s="177"/>
      <c r="D189" s="172"/>
      <c r="E189" s="172"/>
      <c r="F189" s="172"/>
      <c r="G189" s="173"/>
      <c r="H189" s="176"/>
      <c r="I189" s="174"/>
      <c r="J189" s="174"/>
      <c r="K189" s="176"/>
      <c r="L189" s="176"/>
      <c r="M189" s="6"/>
      <c r="N189" s="6"/>
      <c r="O189" s="6"/>
      <c r="P189" s="5"/>
      <c r="Q189" s="5"/>
      <c r="R189" s="6"/>
      <c r="S189" s="1"/>
      <c r="T189" s="167">
        <f t="shared" si="2"/>
        <v>0</v>
      </c>
    </row>
    <row r="190" spans="1:20" ht="18" hidden="1" customHeight="1" x14ac:dyDescent="0.3">
      <c r="A190" s="170"/>
      <c r="B190" s="171"/>
      <c r="C190" s="177"/>
      <c r="D190" s="172"/>
      <c r="E190" s="172"/>
      <c r="F190" s="172"/>
      <c r="G190" s="173"/>
      <c r="H190" s="176"/>
      <c r="I190" s="174"/>
      <c r="J190" s="174"/>
      <c r="K190" s="176"/>
      <c r="L190" s="176"/>
      <c r="M190" s="6"/>
      <c r="N190" s="6"/>
      <c r="O190" s="6"/>
      <c r="P190" s="5"/>
      <c r="Q190" s="5"/>
      <c r="R190" s="6"/>
      <c r="S190" s="1"/>
      <c r="T190" s="167">
        <f t="shared" si="2"/>
        <v>0</v>
      </c>
    </row>
    <row r="191" spans="1:20" ht="18" hidden="1" customHeight="1" x14ac:dyDescent="0.3">
      <c r="A191" s="170"/>
      <c r="B191" s="171"/>
      <c r="C191" s="177"/>
      <c r="D191" s="172"/>
      <c r="E191" s="172"/>
      <c r="F191" s="172"/>
      <c r="G191" s="173"/>
      <c r="H191" s="176"/>
      <c r="I191" s="174"/>
      <c r="J191" s="174"/>
      <c r="K191" s="176"/>
      <c r="L191" s="176"/>
      <c r="M191" s="6"/>
      <c r="N191" s="6"/>
      <c r="O191" s="6"/>
      <c r="P191" s="5"/>
      <c r="Q191" s="5"/>
      <c r="R191" s="6"/>
      <c r="S191" s="1"/>
      <c r="T191" s="167">
        <f t="shared" si="2"/>
        <v>0</v>
      </c>
    </row>
    <row r="192" spans="1:20" ht="18" hidden="1" customHeight="1" x14ac:dyDescent="0.3">
      <c r="A192" s="170"/>
      <c r="B192" s="171"/>
      <c r="C192" s="177"/>
      <c r="D192" s="172"/>
      <c r="E192" s="172"/>
      <c r="F192" s="172"/>
      <c r="G192" s="173"/>
      <c r="H192" s="176"/>
      <c r="I192" s="174"/>
      <c r="J192" s="174"/>
      <c r="K192" s="176"/>
      <c r="L192" s="176"/>
      <c r="M192" s="6"/>
      <c r="N192" s="6"/>
      <c r="O192" s="6"/>
      <c r="P192" s="5"/>
      <c r="Q192" s="5"/>
      <c r="R192" s="6"/>
      <c r="S192" s="1"/>
      <c r="T192" s="167">
        <f t="shared" si="2"/>
        <v>0</v>
      </c>
    </row>
    <row r="193" spans="1:20" ht="18" hidden="1" customHeight="1" x14ac:dyDescent="0.3">
      <c r="A193" s="170"/>
      <c r="B193" s="171"/>
      <c r="C193" s="177"/>
      <c r="D193" s="172"/>
      <c r="E193" s="172"/>
      <c r="F193" s="172"/>
      <c r="G193" s="173"/>
      <c r="H193" s="176"/>
      <c r="I193" s="174"/>
      <c r="J193" s="174"/>
      <c r="K193" s="176"/>
      <c r="L193" s="176"/>
      <c r="M193" s="6"/>
      <c r="N193" s="6"/>
      <c r="O193" s="6"/>
      <c r="P193" s="5"/>
      <c r="Q193" s="5"/>
      <c r="R193" s="6"/>
      <c r="S193" s="1"/>
      <c r="T193" s="167">
        <f t="shared" si="2"/>
        <v>0</v>
      </c>
    </row>
    <row r="194" spans="1:20" ht="18" hidden="1" customHeight="1" x14ac:dyDescent="0.3">
      <c r="A194" s="170"/>
      <c r="B194" s="171"/>
      <c r="C194" s="177"/>
      <c r="D194" s="172"/>
      <c r="E194" s="172"/>
      <c r="F194" s="172"/>
      <c r="G194" s="173"/>
      <c r="H194" s="176"/>
      <c r="I194" s="174"/>
      <c r="J194" s="174"/>
      <c r="K194" s="176"/>
      <c r="L194" s="176"/>
      <c r="M194" s="6"/>
      <c r="N194" s="6"/>
      <c r="O194" s="6"/>
      <c r="P194" s="5"/>
      <c r="Q194" s="5"/>
      <c r="R194" s="6"/>
      <c r="S194" s="1"/>
      <c r="T194" s="167">
        <f t="shared" si="2"/>
        <v>0</v>
      </c>
    </row>
    <row r="195" spans="1:20" ht="18" hidden="1" customHeight="1" x14ac:dyDescent="0.3">
      <c r="A195" s="170"/>
      <c r="B195" s="171"/>
      <c r="C195" s="177"/>
      <c r="D195" s="172"/>
      <c r="E195" s="172"/>
      <c r="F195" s="172"/>
      <c r="G195" s="173"/>
      <c r="H195" s="176"/>
      <c r="I195" s="174"/>
      <c r="J195" s="174"/>
      <c r="K195" s="176"/>
      <c r="L195" s="176"/>
      <c r="M195" s="6"/>
      <c r="N195" s="6"/>
      <c r="O195" s="6"/>
      <c r="P195" s="5"/>
      <c r="Q195" s="5"/>
      <c r="R195" s="6"/>
      <c r="S195" s="1"/>
      <c r="T195" s="167">
        <f t="shared" si="2"/>
        <v>0</v>
      </c>
    </row>
    <row r="196" spans="1:20" ht="18" hidden="1" customHeight="1" x14ac:dyDescent="0.3">
      <c r="A196" s="170"/>
      <c r="B196" s="171"/>
      <c r="C196" s="177"/>
      <c r="D196" s="172"/>
      <c r="E196" s="172"/>
      <c r="F196" s="172"/>
      <c r="G196" s="173"/>
      <c r="H196" s="176"/>
      <c r="I196" s="174"/>
      <c r="J196" s="174"/>
      <c r="K196" s="176"/>
      <c r="L196" s="176"/>
      <c r="M196" s="6"/>
      <c r="N196" s="6"/>
      <c r="O196" s="6"/>
      <c r="P196" s="5"/>
      <c r="Q196" s="5"/>
      <c r="R196" s="6"/>
      <c r="S196" s="1"/>
      <c r="T196" s="167">
        <f t="shared" si="2"/>
        <v>0</v>
      </c>
    </row>
    <row r="197" spans="1:20" ht="18" hidden="1" customHeight="1" x14ac:dyDescent="0.3">
      <c r="A197" s="170"/>
      <c r="B197" s="171"/>
      <c r="C197" s="177"/>
      <c r="D197" s="172"/>
      <c r="E197" s="172"/>
      <c r="F197" s="172"/>
      <c r="G197" s="173"/>
      <c r="H197" s="176"/>
      <c r="I197" s="174"/>
      <c r="J197" s="174"/>
      <c r="K197" s="176"/>
      <c r="L197" s="176"/>
      <c r="M197" s="6"/>
      <c r="N197" s="6"/>
      <c r="O197" s="6"/>
      <c r="P197" s="5"/>
      <c r="Q197" s="5"/>
      <c r="R197" s="6"/>
      <c r="S197" s="1"/>
      <c r="T197" s="167">
        <f t="shared" si="2"/>
        <v>0</v>
      </c>
    </row>
    <row r="198" spans="1:20" ht="18" hidden="1" customHeight="1" x14ac:dyDescent="0.3">
      <c r="A198" s="170"/>
      <c r="B198" s="171"/>
      <c r="C198" s="177"/>
      <c r="D198" s="172"/>
      <c r="E198" s="172"/>
      <c r="F198" s="172"/>
      <c r="G198" s="173"/>
      <c r="H198" s="176"/>
      <c r="I198" s="174"/>
      <c r="J198" s="174"/>
      <c r="K198" s="176"/>
      <c r="L198" s="176"/>
      <c r="M198" s="6"/>
      <c r="N198" s="6"/>
      <c r="O198" s="6"/>
      <c r="P198" s="5"/>
      <c r="Q198" s="5"/>
      <c r="R198" s="6"/>
      <c r="S198" s="1"/>
      <c r="T198" s="167">
        <f t="shared" si="2"/>
        <v>0</v>
      </c>
    </row>
    <row r="199" spans="1:20" ht="18" hidden="1" customHeight="1" x14ac:dyDescent="0.3">
      <c r="A199" s="170"/>
      <c r="B199" s="171"/>
      <c r="C199" s="177"/>
      <c r="D199" s="172"/>
      <c r="E199" s="172"/>
      <c r="F199" s="172"/>
      <c r="G199" s="173"/>
      <c r="H199" s="176"/>
      <c r="I199" s="174"/>
      <c r="J199" s="174"/>
      <c r="K199" s="176"/>
      <c r="L199" s="176"/>
      <c r="M199" s="6"/>
      <c r="N199" s="6"/>
      <c r="O199" s="6"/>
      <c r="P199" s="5"/>
      <c r="Q199" s="5"/>
      <c r="R199" s="6"/>
      <c r="S199" s="1"/>
      <c r="T199" s="167">
        <f t="shared" si="2"/>
        <v>0</v>
      </c>
    </row>
    <row r="200" spans="1:20" ht="18" hidden="1" customHeight="1" x14ac:dyDescent="0.3">
      <c r="A200" s="170"/>
      <c r="B200" s="171"/>
      <c r="C200" s="177"/>
      <c r="D200" s="172"/>
      <c r="E200" s="172"/>
      <c r="F200" s="172"/>
      <c r="G200" s="173"/>
      <c r="H200" s="176"/>
      <c r="I200" s="174"/>
      <c r="J200" s="174"/>
      <c r="K200" s="176"/>
      <c r="L200" s="176"/>
      <c r="M200" s="6"/>
      <c r="N200" s="6"/>
      <c r="O200" s="6"/>
      <c r="P200" s="5"/>
      <c r="Q200" s="5"/>
      <c r="R200" s="6"/>
      <c r="S200" s="1"/>
      <c r="T200" s="167">
        <f t="shared" si="2"/>
        <v>0</v>
      </c>
    </row>
    <row r="201" spans="1:20" ht="18" hidden="1" customHeight="1" x14ac:dyDescent="0.3">
      <c r="A201" s="170"/>
      <c r="B201" s="171"/>
      <c r="C201" s="177"/>
      <c r="D201" s="172"/>
      <c r="E201" s="172"/>
      <c r="F201" s="172"/>
      <c r="G201" s="173"/>
      <c r="H201" s="176"/>
      <c r="I201" s="174"/>
      <c r="J201" s="174"/>
      <c r="K201" s="176"/>
      <c r="L201" s="176"/>
      <c r="M201" s="6"/>
      <c r="N201" s="6"/>
      <c r="O201" s="6"/>
      <c r="P201" s="5"/>
      <c r="Q201" s="5"/>
      <c r="R201" s="6"/>
      <c r="S201" s="1"/>
      <c r="T201" s="167">
        <f t="shared" si="2"/>
        <v>0</v>
      </c>
    </row>
    <row r="202" spans="1:20" ht="18" hidden="1" customHeight="1" x14ac:dyDescent="0.3">
      <c r="A202" s="170"/>
      <c r="B202" s="171"/>
      <c r="C202" s="177"/>
      <c r="D202" s="172"/>
      <c r="E202" s="172"/>
      <c r="F202" s="172"/>
      <c r="G202" s="173"/>
      <c r="H202" s="176"/>
      <c r="I202" s="174"/>
      <c r="J202" s="174"/>
      <c r="K202" s="176"/>
      <c r="L202" s="176"/>
      <c r="M202" s="6"/>
      <c r="N202" s="6"/>
      <c r="O202" s="6"/>
      <c r="P202" s="5"/>
      <c r="Q202" s="5"/>
      <c r="R202" s="6"/>
      <c r="S202" s="1"/>
      <c r="T202" s="167">
        <f t="shared" si="2"/>
        <v>0</v>
      </c>
    </row>
    <row r="203" spans="1:20" ht="18" hidden="1" customHeight="1" x14ac:dyDescent="0.3">
      <c r="A203" s="170"/>
      <c r="B203" s="171"/>
      <c r="C203" s="177"/>
      <c r="D203" s="172"/>
      <c r="E203" s="172"/>
      <c r="F203" s="172"/>
      <c r="G203" s="173"/>
      <c r="H203" s="176"/>
      <c r="I203" s="174"/>
      <c r="J203" s="174"/>
      <c r="K203" s="176"/>
      <c r="L203" s="176"/>
      <c r="M203" s="6"/>
      <c r="N203" s="6"/>
      <c r="O203" s="6"/>
      <c r="P203" s="5"/>
      <c r="Q203" s="5"/>
      <c r="R203" s="6"/>
      <c r="S203" s="1"/>
      <c r="T203" s="167">
        <f t="shared" si="2"/>
        <v>0</v>
      </c>
    </row>
    <row r="204" spans="1:20" ht="18" hidden="1" customHeight="1" x14ac:dyDescent="0.3">
      <c r="A204" s="170"/>
      <c r="B204" s="171"/>
      <c r="C204" s="177"/>
      <c r="D204" s="172"/>
      <c r="E204" s="172"/>
      <c r="F204" s="172"/>
      <c r="G204" s="173"/>
      <c r="H204" s="176"/>
      <c r="I204" s="174"/>
      <c r="J204" s="174"/>
      <c r="K204" s="176"/>
      <c r="L204" s="176"/>
      <c r="M204" s="6"/>
      <c r="N204" s="6"/>
      <c r="O204" s="6"/>
      <c r="P204" s="5"/>
      <c r="Q204" s="5"/>
      <c r="R204" s="6"/>
      <c r="S204" s="1"/>
      <c r="T204" s="167">
        <f t="shared" si="2"/>
        <v>0</v>
      </c>
    </row>
    <row r="205" spans="1:20" ht="18" hidden="1" customHeight="1" x14ac:dyDescent="0.3">
      <c r="A205" s="170"/>
      <c r="B205" s="171"/>
      <c r="C205" s="177"/>
      <c r="D205" s="172"/>
      <c r="E205" s="172"/>
      <c r="F205" s="172"/>
      <c r="G205" s="173"/>
      <c r="H205" s="176"/>
      <c r="I205" s="174"/>
      <c r="J205" s="174"/>
      <c r="K205" s="176"/>
      <c r="L205" s="176"/>
      <c r="M205" s="6"/>
      <c r="N205" s="6"/>
      <c r="O205" s="6"/>
      <c r="P205" s="5"/>
      <c r="Q205" s="5"/>
      <c r="R205" s="6"/>
      <c r="S205" s="1"/>
      <c r="T205" s="167">
        <f t="shared" ref="T205:T268" si="3">I205-J205</f>
        <v>0</v>
      </c>
    </row>
    <row r="206" spans="1:20" ht="18" hidden="1" customHeight="1" x14ac:dyDescent="0.3">
      <c r="A206" s="170"/>
      <c r="B206" s="171"/>
      <c r="C206" s="177"/>
      <c r="D206" s="172"/>
      <c r="E206" s="172"/>
      <c r="F206" s="172"/>
      <c r="G206" s="173"/>
      <c r="H206" s="176"/>
      <c r="I206" s="174"/>
      <c r="J206" s="174"/>
      <c r="K206" s="176"/>
      <c r="L206" s="176"/>
      <c r="M206" s="6"/>
      <c r="N206" s="6"/>
      <c r="O206" s="6"/>
      <c r="P206" s="5"/>
      <c r="Q206" s="5"/>
      <c r="R206" s="6"/>
      <c r="S206" s="1"/>
      <c r="T206" s="167">
        <f t="shared" si="3"/>
        <v>0</v>
      </c>
    </row>
    <row r="207" spans="1:20" ht="18" hidden="1" customHeight="1" x14ac:dyDescent="0.3">
      <c r="A207" s="170"/>
      <c r="B207" s="171"/>
      <c r="C207" s="177"/>
      <c r="D207" s="172"/>
      <c r="E207" s="172"/>
      <c r="F207" s="172"/>
      <c r="G207" s="173"/>
      <c r="H207" s="176"/>
      <c r="I207" s="174"/>
      <c r="J207" s="174"/>
      <c r="K207" s="176"/>
      <c r="L207" s="176"/>
      <c r="M207" s="6"/>
      <c r="N207" s="6"/>
      <c r="O207" s="6"/>
      <c r="P207" s="5"/>
      <c r="Q207" s="5"/>
      <c r="R207" s="6"/>
      <c r="S207" s="1"/>
      <c r="T207" s="167">
        <f t="shared" si="3"/>
        <v>0</v>
      </c>
    </row>
    <row r="208" spans="1:20" ht="18" hidden="1" customHeight="1" x14ac:dyDescent="0.3">
      <c r="A208" s="170"/>
      <c r="B208" s="171"/>
      <c r="C208" s="177"/>
      <c r="D208" s="172"/>
      <c r="E208" s="172"/>
      <c r="F208" s="172"/>
      <c r="G208" s="173"/>
      <c r="H208" s="176"/>
      <c r="I208" s="174"/>
      <c r="J208" s="174"/>
      <c r="K208" s="176"/>
      <c r="L208" s="176"/>
      <c r="M208" s="6"/>
      <c r="N208" s="6"/>
      <c r="O208" s="6"/>
      <c r="P208" s="5"/>
      <c r="Q208" s="5"/>
      <c r="R208" s="6"/>
      <c r="S208" s="1"/>
      <c r="T208" s="167">
        <f t="shared" si="3"/>
        <v>0</v>
      </c>
    </row>
    <row r="209" spans="1:20" ht="18" hidden="1" customHeight="1" x14ac:dyDescent="0.3">
      <c r="A209" s="170"/>
      <c r="B209" s="171"/>
      <c r="C209" s="177"/>
      <c r="D209" s="172"/>
      <c r="E209" s="172"/>
      <c r="F209" s="172"/>
      <c r="G209" s="173"/>
      <c r="H209" s="176"/>
      <c r="I209" s="174"/>
      <c r="J209" s="174"/>
      <c r="K209" s="176"/>
      <c r="L209" s="176"/>
      <c r="M209" s="6"/>
      <c r="N209" s="6"/>
      <c r="O209" s="6"/>
      <c r="P209" s="5"/>
      <c r="Q209" s="5"/>
      <c r="R209" s="6"/>
      <c r="S209" s="1"/>
      <c r="T209" s="167">
        <f t="shared" si="3"/>
        <v>0</v>
      </c>
    </row>
    <row r="210" spans="1:20" ht="18" hidden="1" customHeight="1" x14ac:dyDescent="0.3">
      <c r="A210" s="170"/>
      <c r="B210" s="171"/>
      <c r="C210" s="177"/>
      <c r="D210" s="172"/>
      <c r="E210" s="172"/>
      <c r="F210" s="172"/>
      <c r="G210" s="173"/>
      <c r="H210" s="176"/>
      <c r="I210" s="174"/>
      <c r="J210" s="174"/>
      <c r="K210" s="176"/>
      <c r="L210" s="176"/>
      <c r="M210" s="6"/>
      <c r="N210" s="6"/>
      <c r="O210" s="6"/>
      <c r="P210" s="5"/>
      <c r="Q210" s="5"/>
      <c r="R210" s="6"/>
      <c r="S210" s="1"/>
      <c r="T210" s="167">
        <f t="shared" si="3"/>
        <v>0</v>
      </c>
    </row>
    <row r="211" spans="1:20" ht="18" hidden="1" customHeight="1" x14ac:dyDescent="0.3">
      <c r="A211" s="170"/>
      <c r="B211" s="171"/>
      <c r="C211" s="177"/>
      <c r="D211" s="172"/>
      <c r="E211" s="172"/>
      <c r="F211" s="172"/>
      <c r="G211" s="173"/>
      <c r="H211" s="176"/>
      <c r="I211" s="174"/>
      <c r="J211" s="174"/>
      <c r="K211" s="176"/>
      <c r="L211" s="176"/>
      <c r="M211" s="6"/>
      <c r="N211" s="6"/>
      <c r="O211" s="6"/>
      <c r="P211" s="5"/>
      <c r="Q211" s="5"/>
      <c r="R211" s="6"/>
      <c r="S211" s="1"/>
      <c r="T211" s="167">
        <f t="shared" si="3"/>
        <v>0</v>
      </c>
    </row>
    <row r="212" spans="1:20" ht="18" hidden="1" customHeight="1" x14ac:dyDescent="0.3">
      <c r="A212" s="170"/>
      <c r="B212" s="171"/>
      <c r="C212" s="177"/>
      <c r="D212" s="172"/>
      <c r="E212" s="172"/>
      <c r="F212" s="172"/>
      <c r="G212" s="173"/>
      <c r="H212" s="176"/>
      <c r="I212" s="174"/>
      <c r="J212" s="174"/>
      <c r="K212" s="176"/>
      <c r="L212" s="176"/>
      <c r="M212" s="6"/>
      <c r="N212" s="6"/>
      <c r="O212" s="6"/>
      <c r="P212" s="5"/>
      <c r="Q212" s="5"/>
      <c r="R212" s="6"/>
      <c r="S212" s="1"/>
      <c r="T212" s="167">
        <f t="shared" si="3"/>
        <v>0</v>
      </c>
    </row>
    <row r="213" spans="1:20" ht="18" hidden="1" customHeight="1" x14ac:dyDescent="0.3">
      <c r="A213" s="170"/>
      <c r="B213" s="171"/>
      <c r="C213" s="177"/>
      <c r="D213" s="172"/>
      <c r="E213" s="172"/>
      <c r="F213" s="172"/>
      <c r="G213" s="173"/>
      <c r="H213" s="176"/>
      <c r="I213" s="174"/>
      <c r="J213" s="174"/>
      <c r="K213" s="176"/>
      <c r="L213" s="176"/>
      <c r="M213" s="6"/>
      <c r="N213" s="6"/>
      <c r="O213" s="6"/>
      <c r="P213" s="5"/>
      <c r="Q213" s="5"/>
      <c r="R213" s="6"/>
      <c r="S213" s="1"/>
      <c r="T213" s="167">
        <f t="shared" si="3"/>
        <v>0</v>
      </c>
    </row>
    <row r="214" spans="1:20" ht="18" hidden="1" customHeight="1" x14ac:dyDescent="0.3">
      <c r="A214" s="170"/>
      <c r="B214" s="171"/>
      <c r="C214" s="177"/>
      <c r="D214" s="172"/>
      <c r="E214" s="172"/>
      <c r="F214" s="172"/>
      <c r="G214" s="173"/>
      <c r="H214" s="176"/>
      <c r="I214" s="174"/>
      <c r="J214" s="174"/>
      <c r="K214" s="176"/>
      <c r="L214" s="176"/>
      <c r="M214" s="6"/>
      <c r="N214" s="6"/>
      <c r="O214" s="6"/>
      <c r="P214" s="5"/>
      <c r="Q214" s="5"/>
      <c r="R214" s="6"/>
      <c r="S214" s="1"/>
      <c r="T214" s="167">
        <f t="shared" si="3"/>
        <v>0</v>
      </c>
    </row>
    <row r="215" spans="1:20" ht="18" hidden="1" customHeight="1" x14ac:dyDescent="0.3">
      <c r="A215" s="170"/>
      <c r="B215" s="171"/>
      <c r="C215" s="177"/>
      <c r="D215" s="172"/>
      <c r="E215" s="172"/>
      <c r="F215" s="172"/>
      <c r="G215" s="173"/>
      <c r="H215" s="176"/>
      <c r="I215" s="174"/>
      <c r="J215" s="174"/>
      <c r="K215" s="176"/>
      <c r="L215" s="176"/>
      <c r="M215" s="6"/>
      <c r="N215" s="6"/>
      <c r="O215" s="6"/>
      <c r="P215" s="5"/>
      <c r="Q215" s="5"/>
      <c r="R215" s="6"/>
      <c r="S215" s="1"/>
      <c r="T215" s="167">
        <f t="shared" si="3"/>
        <v>0</v>
      </c>
    </row>
    <row r="216" spans="1:20" ht="18" hidden="1" customHeight="1" x14ac:dyDescent="0.3">
      <c r="A216" s="170"/>
      <c r="B216" s="171"/>
      <c r="C216" s="177"/>
      <c r="D216" s="172"/>
      <c r="E216" s="172"/>
      <c r="F216" s="172"/>
      <c r="G216" s="173"/>
      <c r="H216" s="176"/>
      <c r="I216" s="174"/>
      <c r="J216" s="174"/>
      <c r="K216" s="176"/>
      <c r="L216" s="176"/>
      <c r="M216" s="6"/>
      <c r="N216" s="6"/>
      <c r="O216" s="6"/>
      <c r="P216" s="5"/>
      <c r="Q216" s="5"/>
      <c r="R216" s="6"/>
      <c r="S216" s="1"/>
      <c r="T216" s="167">
        <f t="shared" si="3"/>
        <v>0</v>
      </c>
    </row>
    <row r="217" spans="1:20" ht="18" hidden="1" customHeight="1" x14ac:dyDescent="0.3">
      <c r="A217" s="170"/>
      <c r="B217" s="171"/>
      <c r="C217" s="177"/>
      <c r="D217" s="172"/>
      <c r="E217" s="172"/>
      <c r="F217" s="172"/>
      <c r="G217" s="173"/>
      <c r="H217" s="176"/>
      <c r="I217" s="174"/>
      <c r="J217" s="174"/>
      <c r="K217" s="176"/>
      <c r="L217" s="176"/>
      <c r="M217" s="6"/>
      <c r="N217" s="6"/>
      <c r="O217" s="6"/>
      <c r="P217" s="5"/>
      <c r="Q217" s="5"/>
      <c r="R217" s="6"/>
      <c r="S217" s="1"/>
      <c r="T217" s="167">
        <f t="shared" si="3"/>
        <v>0</v>
      </c>
    </row>
    <row r="218" spans="1:20" ht="18" hidden="1" customHeight="1" x14ac:dyDescent="0.3">
      <c r="A218" s="170"/>
      <c r="B218" s="171"/>
      <c r="C218" s="177"/>
      <c r="D218" s="172"/>
      <c r="E218" s="172"/>
      <c r="F218" s="172"/>
      <c r="G218" s="173"/>
      <c r="H218" s="176"/>
      <c r="I218" s="174"/>
      <c r="J218" s="174"/>
      <c r="K218" s="176"/>
      <c r="L218" s="176"/>
      <c r="M218" s="6"/>
      <c r="N218" s="6"/>
      <c r="O218" s="6"/>
      <c r="P218" s="5"/>
      <c r="Q218" s="5"/>
      <c r="R218" s="6"/>
      <c r="S218" s="1"/>
      <c r="T218" s="167">
        <f t="shared" si="3"/>
        <v>0</v>
      </c>
    </row>
    <row r="219" spans="1:20" ht="18" hidden="1" customHeight="1" x14ac:dyDescent="0.3">
      <c r="A219" s="170"/>
      <c r="B219" s="171"/>
      <c r="C219" s="177"/>
      <c r="D219" s="172"/>
      <c r="E219" s="172"/>
      <c r="F219" s="172"/>
      <c r="G219" s="173"/>
      <c r="H219" s="176"/>
      <c r="I219" s="174"/>
      <c r="J219" s="174"/>
      <c r="K219" s="176"/>
      <c r="L219" s="176"/>
      <c r="M219" s="6"/>
      <c r="N219" s="6"/>
      <c r="O219" s="6"/>
      <c r="P219" s="5"/>
      <c r="Q219" s="5"/>
      <c r="R219" s="6"/>
      <c r="S219" s="1"/>
      <c r="T219" s="167">
        <f t="shared" si="3"/>
        <v>0</v>
      </c>
    </row>
    <row r="220" spans="1:20" ht="18" hidden="1" customHeight="1" x14ac:dyDescent="0.3">
      <c r="A220" s="170"/>
      <c r="B220" s="171"/>
      <c r="C220" s="177"/>
      <c r="D220" s="172"/>
      <c r="E220" s="172"/>
      <c r="F220" s="172"/>
      <c r="G220" s="173"/>
      <c r="H220" s="176"/>
      <c r="I220" s="174"/>
      <c r="J220" s="174"/>
      <c r="K220" s="176"/>
      <c r="L220" s="176"/>
      <c r="M220" s="6"/>
      <c r="N220" s="6"/>
      <c r="O220" s="6"/>
      <c r="P220" s="5"/>
      <c r="Q220" s="5"/>
      <c r="R220" s="6"/>
      <c r="S220" s="1"/>
      <c r="T220" s="167">
        <f t="shared" si="3"/>
        <v>0</v>
      </c>
    </row>
    <row r="221" spans="1:20" ht="18" hidden="1" customHeight="1" x14ac:dyDescent="0.3">
      <c r="A221" s="170"/>
      <c r="B221" s="171"/>
      <c r="C221" s="177"/>
      <c r="D221" s="172"/>
      <c r="E221" s="172"/>
      <c r="F221" s="172"/>
      <c r="G221" s="173"/>
      <c r="H221" s="176"/>
      <c r="I221" s="174"/>
      <c r="J221" s="174"/>
      <c r="K221" s="176"/>
      <c r="L221" s="176"/>
      <c r="M221" s="6"/>
      <c r="N221" s="6"/>
      <c r="O221" s="6"/>
      <c r="P221" s="5"/>
      <c r="Q221" s="5"/>
      <c r="R221" s="6"/>
      <c r="S221" s="1"/>
      <c r="T221" s="167">
        <f t="shared" si="3"/>
        <v>0</v>
      </c>
    </row>
    <row r="222" spans="1:20" ht="18" hidden="1" customHeight="1" x14ac:dyDescent="0.3">
      <c r="A222" s="170"/>
      <c r="B222" s="171"/>
      <c r="C222" s="177"/>
      <c r="D222" s="172"/>
      <c r="E222" s="172"/>
      <c r="F222" s="172"/>
      <c r="G222" s="173"/>
      <c r="H222" s="176"/>
      <c r="I222" s="174"/>
      <c r="J222" s="174"/>
      <c r="K222" s="176"/>
      <c r="L222" s="176"/>
      <c r="M222" s="6"/>
      <c r="N222" s="6"/>
      <c r="O222" s="6"/>
      <c r="P222" s="5"/>
      <c r="Q222" s="5"/>
      <c r="R222" s="6"/>
      <c r="S222" s="1"/>
      <c r="T222" s="167">
        <f t="shared" si="3"/>
        <v>0</v>
      </c>
    </row>
    <row r="223" spans="1:20" ht="18" hidden="1" customHeight="1" x14ac:dyDescent="0.3">
      <c r="A223" s="170"/>
      <c r="B223" s="171"/>
      <c r="C223" s="177"/>
      <c r="D223" s="172"/>
      <c r="E223" s="172"/>
      <c r="F223" s="172"/>
      <c r="G223" s="173"/>
      <c r="H223" s="176"/>
      <c r="I223" s="174"/>
      <c r="J223" s="174"/>
      <c r="K223" s="176"/>
      <c r="L223" s="176"/>
      <c r="M223" s="6"/>
      <c r="N223" s="6"/>
      <c r="O223" s="6"/>
      <c r="P223" s="5"/>
      <c r="Q223" s="5"/>
      <c r="R223" s="6"/>
      <c r="S223" s="1"/>
      <c r="T223" s="167">
        <f t="shared" si="3"/>
        <v>0</v>
      </c>
    </row>
    <row r="224" spans="1:20" ht="18" hidden="1" customHeight="1" x14ac:dyDescent="0.3">
      <c r="A224" s="170"/>
      <c r="B224" s="171"/>
      <c r="C224" s="177"/>
      <c r="D224" s="172"/>
      <c r="E224" s="172"/>
      <c r="F224" s="172"/>
      <c r="G224" s="173"/>
      <c r="H224" s="176"/>
      <c r="I224" s="174"/>
      <c r="J224" s="174"/>
      <c r="K224" s="176"/>
      <c r="L224" s="176"/>
      <c r="M224" s="6"/>
      <c r="N224" s="6"/>
      <c r="O224" s="6"/>
      <c r="P224" s="5"/>
      <c r="Q224" s="5"/>
      <c r="R224" s="6"/>
      <c r="S224" s="1"/>
      <c r="T224" s="167">
        <f t="shared" si="3"/>
        <v>0</v>
      </c>
    </row>
    <row r="225" spans="1:20" ht="18" hidden="1" customHeight="1" x14ac:dyDescent="0.3">
      <c r="A225" s="170"/>
      <c r="B225" s="171"/>
      <c r="C225" s="177"/>
      <c r="D225" s="172"/>
      <c r="E225" s="172"/>
      <c r="F225" s="172"/>
      <c r="G225" s="173"/>
      <c r="H225" s="176"/>
      <c r="I225" s="174"/>
      <c r="J225" s="174"/>
      <c r="K225" s="176"/>
      <c r="L225" s="176"/>
      <c r="M225" s="6"/>
      <c r="N225" s="6"/>
      <c r="O225" s="6"/>
      <c r="P225" s="5"/>
      <c r="Q225" s="5"/>
      <c r="R225" s="6"/>
      <c r="S225" s="1"/>
      <c r="T225" s="167">
        <f t="shared" si="3"/>
        <v>0</v>
      </c>
    </row>
    <row r="226" spans="1:20" ht="18" hidden="1" customHeight="1" x14ac:dyDescent="0.3">
      <c r="A226" s="170"/>
      <c r="B226" s="171"/>
      <c r="C226" s="177"/>
      <c r="D226" s="172"/>
      <c r="E226" s="172"/>
      <c r="F226" s="172"/>
      <c r="G226" s="173"/>
      <c r="H226" s="176"/>
      <c r="I226" s="174"/>
      <c r="J226" s="174"/>
      <c r="K226" s="176"/>
      <c r="L226" s="176"/>
      <c r="M226" s="6"/>
      <c r="N226" s="6"/>
      <c r="O226" s="6"/>
      <c r="P226" s="5"/>
      <c r="Q226" s="5"/>
      <c r="R226" s="6"/>
      <c r="S226" s="1"/>
      <c r="T226" s="167">
        <f t="shared" si="3"/>
        <v>0</v>
      </c>
    </row>
    <row r="227" spans="1:20" ht="18" hidden="1" customHeight="1" x14ac:dyDescent="0.3">
      <c r="A227" s="170"/>
      <c r="B227" s="171"/>
      <c r="C227" s="177"/>
      <c r="D227" s="172"/>
      <c r="E227" s="172"/>
      <c r="F227" s="172"/>
      <c r="G227" s="173"/>
      <c r="H227" s="176"/>
      <c r="I227" s="174"/>
      <c r="J227" s="174"/>
      <c r="K227" s="176"/>
      <c r="L227" s="176"/>
      <c r="M227" s="6"/>
      <c r="N227" s="6"/>
      <c r="O227" s="6"/>
      <c r="P227" s="5"/>
      <c r="Q227" s="5"/>
      <c r="R227" s="6"/>
      <c r="S227" s="1"/>
      <c r="T227" s="167">
        <f t="shared" si="3"/>
        <v>0</v>
      </c>
    </row>
    <row r="228" spans="1:20" ht="18" hidden="1" customHeight="1" x14ac:dyDescent="0.3">
      <c r="A228" s="170"/>
      <c r="B228" s="171"/>
      <c r="C228" s="177"/>
      <c r="D228" s="172"/>
      <c r="E228" s="172"/>
      <c r="F228" s="172"/>
      <c r="G228" s="173"/>
      <c r="H228" s="176"/>
      <c r="I228" s="174"/>
      <c r="J228" s="174"/>
      <c r="K228" s="176"/>
      <c r="L228" s="176"/>
      <c r="M228" s="6"/>
      <c r="N228" s="6"/>
      <c r="O228" s="6"/>
      <c r="P228" s="5"/>
      <c r="Q228" s="5"/>
      <c r="R228" s="6"/>
      <c r="S228" s="1"/>
      <c r="T228" s="167">
        <f t="shared" si="3"/>
        <v>0</v>
      </c>
    </row>
    <row r="229" spans="1:20" ht="18" hidden="1" customHeight="1" x14ac:dyDescent="0.3">
      <c r="A229" s="170"/>
      <c r="B229" s="171"/>
      <c r="C229" s="177"/>
      <c r="D229" s="172"/>
      <c r="E229" s="172"/>
      <c r="F229" s="172"/>
      <c r="G229" s="173"/>
      <c r="H229" s="176"/>
      <c r="I229" s="174"/>
      <c r="J229" s="174"/>
      <c r="K229" s="176"/>
      <c r="L229" s="176"/>
      <c r="M229" s="6"/>
      <c r="N229" s="6"/>
      <c r="O229" s="6"/>
      <c r="P229" s="5"/>
      <c r="Q229" s="5"/>
      <c r="R229" s="6"/>
      <c r="S229" s="1"/>
      <c r="T229" s="167">
        <f t="shared" si="3"/>
        <v>0</v>
      </c>
    </row>
    <row r="230" spans="1:20" ht="18" hidden="1" customHeight="1" x14ac:dyDescent="0.3">
      <c r="A230" s="170"/>
      <c r="B230" s="171"/>
      <c r="C230" s="177"/>
      <c r="D230" s="172"/>
      <c r="E230" s="172"/>
      <c r="F230" s="172"/>
      <c r="G230" s="173"/>
      <c r="H230" s="176"/>
      <c r="I230" s="174"/>
      <c r="J230" s="174"/>
      <c r="K230" s="176"/>
      <c r="L230" s="176"/>
      <c r="M230" s="6"/>
      <c r="N230" s="6"/>
      <c r="O230" s="6"/>
      <c r="P230" s="5"/>
      <c r="Q230" s="5"/>
      <c r="R230" s="6"/>
      <c r="S230" s="1"/>
      <c r="T230" s="167">
        <f t="shared" si="3"/>
        <v>0</v>
      </c>
    </row>
    <row r="231" spans="1:20" ht="18" hidden="1" customHeight="1" x14ac:dyDescent="0.3">
      <c r="A231" s="170"/>
      <c r="B231" s="171"/>
      <c r="C231" s="177"/>
      <c r="D231" s="172"/>
      <c r="E231" s="172"/>
      <c r="F231" s="172"/>
      <c r="G231" s="173"/>
      <c r="H231" s="176"/>
      <c r="I231" s="174"/>
      <c r="J231" s="174"/>
      <c r="K231" s="176"/>
      <c r="L231" s="176"/>
      <c r="M231" s="6"/>
      <c r="N231" s="6"/>
      <c r="O231" s="6"/>
      <c r="P231" s="5"/>
      <c r="Q231" s="5"/>
      <c r="R231" s="6"/>
      <c r="S231" s="1"/>
      <c r="T231" s="167">
        <f t="shared" si="3"/>
        <v>0</v>
      </c>
    </row>
    <row r="232" spans="1:20" ht="18" hidden="1" customHeight="1" x14ac:dyDescent="0.3">
      <c r="A232" s="170"/>
      <c r="B232" s="171"/>
      <c r="C232" s="177"/>
      <c r="D232" s="172"/>
      <c r="E232" s="172"/>
      <c r="F232" s="172"/>
      <c r="G232" s="173"/>
      <c r="H232" s="176"/>
      <c r="I232" s="174"/>
      <c r="J232" s="174"/>
      <c r="K232" s="176"/>
      <c r="L232" s="176"/>
      <c r="M232" s="6"/>
      <c r="N232" s="6"/>
      <c r="O232" s="6"/>
      <c r="P232" s="5"/>
      <c r="Q232" s="5"/>
      <c r="R232" s="6"/>
      <c r="S232" s="1"/>
      <c r="T232" s="167">
        <f t="shared" si="3"/>
        <v>0</v>
      </c>
    </row>
    <row r="233" spans="1:20" ht="18" hidden="1" customHeight="1" x14ac:dyDescent="0.3">
      <c r="A233" s="170"/>
      <c r="B233" s="171"/>
      <c r="C233" s="177"/>
      <c r="D233" s="172"/>
      <c r="E233" s="172"/>
      <c r="F233" s="172"/>
      <c r="G233" s="173"/>
      <c r="H233" s="176"/>
      <c r="I233" s="174"/>
      <c r="J233" s="174"/>
      <c r="K233" s="176"/>
      <c r="L233" s="176"/>
      <c r="M233" s="6"/>
      <c r="N233" s="6"/>
      <c r="O233" s="6"/>
      <c r="P233" s="5"/>
      <c r="Q233" s="5"/>
      <c r="R233" s="6"/>
      <c r="S233" s="1"/>
      <c r="T233" s="167">
        <f t="shared" si="3"/>
        <v>0</v>
      </c>
    </row>
    <row r="234" spans="1:20" ht="18" hidden="1" customHeight="1" x14ac:dyDescent="0.3">
      <c r="A234" s="170"/>
      <c r="B234" s="171"/>
      <c r="C234" s="177"/>
      <c r="D234" s="172"/>
      <c r="E234" s="172"/>
      <c r="F234" s="172"/>
      <c r="G234" s="173"/>
      <c r="H234" s="176"/>
      <c r="I234" s="174"/>
      <c r="J234" s="174"/>
      <c r="K234" s="176"/>
      <c r="L234" s="176"/>
      <c r="M234" s="6"/>
      <c r="N234" s="6"/>
      <c r="O234" s="6"/>
      <c r="P234" s="5"/>
      <c r="Q234" s="5"/>
      <c r="R234" s="6"/>
      <c r="S234" s="1"/>
      <c r="T234" s="167">
        <f t="shared" si="3"/>
        <v>0</v>
      </c>
    </row>
    <row r="235" spans="1:20" ht="18" hidden="1" customHeight="1" x14ac:dyDescent="0.3">
      <c r="A235" s="170"/>
      <c r="B235" s="171"/>
      <c r="C235" s="177"/>
      <c r="D235" s="172"/>
      <c r="E235" s="172"/>
      <c r="F235" s="172"/>
      <c r="G235" s="173"/>
      <c r="H235" s="176"/>
      <c r="I235" s="174"/>
      <c r="J235" s="174"/>
      <c r="K235" s="176"/>
      <c r="L235" s="176"/>
      <c r="M235" s="6"/>
      <c r="N235" s="6"/>
      <c r="O235" s="6"/>
      <c r="P235" s="5"/>
      <c r="Q235" s="5"/>
      <c r="R235" s="6"/>
      <c r="S235" s="1"/>
      <c r="T235" s="167">
        <f t="shared" si="3"/>
        <v>0</v>
      </c>
    </row>
    <row r="236" spans="1:20" ht="18" hidden="1" customHeight="1" x14ac:dyDescent="0.3">
      <c r="A236" s="170"/>
      <c r="B236" s="171"/>
      <c r="C236" s="177"/>
      <c r="D236" s="172"/>
      <c r="E236" s="172"/>
      <c r="F236" s="172"/>
      <c r="G236" s="173"/>
      <c r="H236" s="176"/>
      <c r="I236" s="174"/>
      <c r="J236" s="174"/>
      <c r="K236" s="176"/>
      <c r="L236" s="176"/>
      <c r="M236" s="6"/>
      <c r="N236" s="6"/>
      <c r="O236" s="6"/>
      <c r="P236" s="5"/>
      <c r="Q236" s="5"/>
      <c r="R236" s="6"/>
      <c r="S236" s="1"/>
      <c r="T236" s="167">
        <f t="shared" si="3"/>
        <v>0</v>
      </c>
    </row>
    <row r="237" spans="1:20" ht="18" hidden="1" customHeight="1" x14ac:dyDescent="0.3">
      <c r="A237" s="170"/>
      <c r="B237" s="171"/>
      <c r="C237" s="177"/>
      <c r="D237" s="172"/>
      <c r="E237" s="172"/>
      <c r="F237" s="172"/>
      <c r="G237" s="173"/>
      <c r="H237" s="176"/>
      <c r="I237" s="174"/>
      <c r="J237" s="174"/>
      <c r="K237" s="176"/>
      <c r="L237" s="176"/>
      <c r="M237" s="6"/>
      <c r="N237" s="6"/>
      <c r="O237" s="6"/>
      <c r="P237" s="5"/>
      <c r="Q237" s="5"/>
      <c r="R237" s="6"/>
      <c r="S237" s="1"/>
      <c r="T237" s="167">
        <f t="shared" si="3"/>
        <v>0</v>
      </c>
    </row>
    <row r="238" spans="1:20" ht="18" hidden="1" customHeight="1" x14ac:dyDescent="0.3">
      <c r="A238" s="170"/>
      <c r="B238" s="171"/>
      <c r="C238" s="177"/>
      <c r="D238" s="172"/>
      <c r="E238" s="172"/>
      <c r="F238" s="172"/>
      <c r="G238" s="173"/>
      <c r="H238" s="176"/>
      <c r="I238" s="174"/>
      <c r="J238" s="174"/>
      <c r="K238" s="176"/>
      <c r="L238" s="176"/>
      <c r="M238" s="6"/>
      <c r="N238" s="6"/>
      <c r="O238" s="6"/>
      <c r="P238" s="5"/>
      <c r="Q238" s="5"/>
      <c r="R238" s="6"/>
      <c r="S238" s="1"/>
      <c r="T238" s="167">
        <f t="shared" si="3"/>
        <v>0</v>
      </c>
    </row>
    <row r="239" spans="1:20" ht="18" hidden="1" customHeight="1" x14ac:dyDescent="0.3">
      <c r="A239" s="170"/>
      <c r="B239" s="171"/>
      <c r="C239" s="177"/>
      <c r="D239" s="172"/>
      <c r="E239" s="172"/>
      <c r="F239" s="172"/>
      <c r="G239" s="173"/>
      <c r="H239" s="176"/>
      <c r="I239" s="174"/>
      <c r="J239" s="174"/>
      <c r="K239" s="176"/>
      <c r="L239" s="176"/>
      <c r="M239" s="6"/>
      <c r="N239" s="6"/>
      <c r="O239" s="6"/>
      <c r="P239" s="5"/>
      <c r="Q239" s="5"/>
      <c r="R239" s="6"/>
      <c r="S239" s="1"/>
      <c r="T239" s="167">
        <f t="shared" si="3"/>
        <v>0</v>
      </c>
    </row>
    <row r="240" spans="1:20" ht="18" hidden="1" customHeight="1" x14ac:dyDescent="0.3">
      <c r="A240" s="170"/>
      <c r="B240" s="171"/>
      <c r="C240" s="177"/>
      <c r="D240" s="172"/>
      <c r="E240" s="172"/>
      <c r="F240" s="172"/>
      <c r="G240" s="173"/>
      <c r="H240" s="176"/>
      <c r="I240" s="174"/>
      <c r="J240" s="174"/>
      <c r="K240" s="176"/>
      <c r="L240" s="176"/>
      <c r="M240" s="6"/>
      <c r="N240" s="6"/>
      <c r="O240" s="6"/>
      <c r="P240" s="5"/>
      <c r="Q240" s="5"/>
      <c r="R240" s="6"/>
      <c r="S240" s="1"/>
      <c r="T240" s="167">
        <f t="shared" si="3"/>
        <v>0</v>
      </c>
    </row>
    <row r="241" spans="1:20" ht="18" hidden="1" customHeight="1" x14ac:dyDescent="0.3">
      <c r="A241" s="170"/>
      <c r="B241" s="171"/>
      <c r="C241" s="177"/>
      <c r="D241" s="172"/>
      <c r="E241" s="172"/>
      <c r="F241" s="172"/>
      <c r="G241" s="173"/>
      <c r="H241" s="176"/>
      <c r="I241" s="174"/>
      <c r="J241" s="174"/>
      <c r="K241" s="176"/>
      <c r="L241" s="176"/>
      <c r="M241" s="6"/>
      <c r="N241" s="6"/>
      <c r="O241" s="6"/>
      <c r="P241" s="5"/>
      <c r="Q241" s="5"/>
      <c r="R241" s="6"/>
      <c r="S241" s="1"/>
      <c r="T241" s="167">
        <f t="shared" si="3"/>
        <v>0</v>
      </c>
    </row>
    <row r="242" spans="1:20" ht="18" hidden="1" customHeight="1" x14ac:dyDescent="0.3">
      <c r="A242" s="170"/>
      <c r="B242" s="171"/>
      <c r="C242" s="177"/>
      <c r="D242" s="172"/>
      <c r="E242" s="172"/>
      <c r="F242" s="172"/>
      <c r="G242" s="173"/>
      <c r="H242" s="176"/>
      <c r="I242" s="174"/>
      <c r="J242" s="174"/>
      <c r="K242" s="176"/>
      <c r="L242" s="176"/>
      <c r="M242" s="6"/>
      <c r="N242" s="6"/>
      <c r="O242" s="6"/>
      <c r="P242" s="5"/>
      <c r="Q242" s="5"/>
      <c r="R242" s="6"/>
      <c r="S242" s="1"/>
      <c r="T242" s="167">
        <f t="shared" si="3"/>
        <v>0</v>
      </c>
    </row>
    <row r="243" spans="1:20" ht="18" hidden="1" customHeight="1" x14ac:dyDescent="0.3">
      <c r="A243" s="170"/>
      <c r="B243" s="171"/>
      <c r="C243" s="177"/>
      <c r="D243" s="172"/>
      <c r="E243" s="172"/>
      <c r="F243" s="172"/>
      <c r="G243" s="173"/>
      <c r="H243" s="176"/>
      <c r="I243" s="174"/>
      <c r="J243" s="174"/>
      <c r="K243" s="176"/>
      <c r="L243" s="176"/>
      <c r="M243" s="6"/>
      <c r="N243" s="6"/>
      <c r="O243" s="6"/>
      <c r="P243" s="5"/>
      <c r="Q243" s="5"/>
      <c r="R243" s="6"/>
      <c r="S243" s="1"/>
      <c r="T243" s="167">
        <f t="shared" si="3"/>
        <v>0</v>
      </c>
    </row>
    <row r="244" spans="1:20" ht="18" hidden="1" customHeight="1" x14ac:dyDescent="0.3">
      <c r="A244" s="170"/>
      <c r="B244" s="171"/>
      <c r="C244" s="177"/>
      <c r="D244" s="172"/>
      <c r="E244" s="172"/>
      <c r="F244" s="172"/>
      <c r="G244" s="173"/>
      <c r="H244" s="176"/>
      <c r="I244" s="174"/>
      <c r="J244" s="174"/>
      <c r="K244" s="176"/>
      <c r="L244" s="176"/>
      <c r="M244" s="6"/>
      <c r="N244" s="6"/>
      <c r="O244" s="6"/>
      <c r="P244" s="5"/>
      <c r="Q244" s="5"/>
      <c r="R244" s="6"/>
      <c r="S244" s="1"/>
      <c r="T244" s="167">
        <f t="shared" si="3"/>
        <v>0</v>
      </c>
    </row>
    <row r="245" spans="1:20" ht="18" hidden="1" customHeight="1" x14ac:dyDescent="0.3">
      <c r="A245" s="170"/>
      <c r="B245" s="171"/>
      <c r="C245" s="177"/>
      <c r="D245" s="172"/>
      <c r="E245" s="172"/>
      <c r="F245" s="172"/>
      <c r="G245" s="173"/>
      <c r="H245" s="176"/>
      <c r="I245" s="174"/>
      <c r="J245" s="174"/>
      <c r="K245" s="176"/>
      <c r="L245" s="176"/>
      <c r="M245" s="6"/>
      <c r="N245" s="6"/>
      <c r="O245" s="6"/>
      <c r="P245" s="5"/>
      <c r="Q245" s="5"/>
      <c r="R245" s="6"/>
      <c r="S245" s="1"/>
      <c r="T245" s="167">
        <f t="shared" si="3"/>
        <v>0</v>
      </c>
    </row>
    <row r="246" spans="1:20" ht="18" hidden="1" customHeight="1" x14ac:dyDescent="0.3">
      <c r="A246" s="170"/>
      <c r="B246" s="171"/>
      <c r="C246" s="177"/>
      <c r="D246" s="172"/>
      <c r="E246" s="172"/>
      <c r="F246" s="172"/>
      <c r="G246" s="173"/>
      <c r="H246" s="176"/>
      <c r="I246" s="174"/>
      <c r="J246" s="174"/>
      <c r="K246" s="176"/>
      <c r="L246" s="176"/>
      <c r="M246" s="6"/>
      <c r="N246" s="6"/>
      <c r="O246" s="6"/>
      <c r="P246" s="5"/>
      <c r="Q246" s="5"/>
      <c r="R246" s="6"/>
      <c r="S246" s="1"/>
      <c r="T246" s="167">
        <f t="shared" si="3"/>
        <v>0</v>
      </c>
    </row>
    <row r="247" spans="1:20" ht="18" hidden="1" customHeight="1" x14ac:dyDescent="0.3">
      <c r="A247" s="170"/>
      <c r="B247" s="171"/>
      <c r="C247" s="177"/>
      <c r="D247" s="172"/>
      <c r="E247" s="172"/>
      <c r="F247" s="172"/>
      <c r="G247" s="173"/>
      <c r="H247" s="176"/>
      <c r="I247" s="174"/>
      <c r="J247" s="174"/>
      <c r="K247" s="176"/>
      <c r="L247" s="176"/>
      <c r="M247" s="6"/>
      <c r="N247" s="6"/>
      <c r="O247" s="6"/>
      <c r="P247" s="5"/>
      <c r="Q247" s="5"/>
      <c r="R247" s="6"/>
      <c r="S247" s="1"/>
      <c r="T247" s="167">
        <f t="shared" si="3"/>
        <v>0</v>
      </c>
    </row>
    <row r="248" spans="1:20" ht="18" hidden="1" customHeight="1" x14ac:dyDescent="0.3">
      <c r="A248" s="170"/>
      <c r="B248" s="171"/>
      <c r="C248" s="177"/>
      <c r="D248" s="172"/>
      <c r="E248" s="172"/>
      <c r="F248" s="172"/>
      <c r="G248" s="173"/>
      <c r="H248" s="176"/>
      <c r="I248" s="174"/>
      <c r="J248" s="174"/>
      <c r="K248" s="176"/>
      <c r="L248" s="176"/>
      <c r="M248" s="6"/>
      <c r="N248" s="6"/>
      <c r="O248" s="6"/>
      <c r="P248" s="5"/>
      <c r="Q248" s="5"/>
      <c r="R248" s="6"/>
      <c r="S248" s="1"/>
      <c r="T248" s="167">
        <f t="shared" si="3"/>
        <v>0</v>
      </c>
    </row>
    <row r="249" spans="1:20" ht="18" hidden="1" customHeight="1" x14ac:dyDescent="0.3">
      <c r="A249" s="170"/>
      <c r="B249" s="171"/>
      <c r="C249" s="177"/>
      <c r="D249" s="172"/>
      <c r="E249" s="172"/>
      <c r="F249" s="172"/>
      <c r="G249" s="173"/>
      <c r="H249" s="176"/>
      <c r="I249" s="174"/>
      <c r="J249" s="174"/>
      <c r="K249" s="176"/>
      <c r="L249" s="176"/>
      <c r="M249" s="6"/>
      <c r="N249" s="6"/>
      <c r="O249" s="6"/>
      <c r="P249" s="5"/>
      <c r="Q249" s="5"/>
      <c r="R249" s="6"/>
      <c r="S249" s="1"/>
      <c r="T249" s="167">
        <f t="shared" si="3"/>
        <v>0</v>
      </c>
    </row>
    <row r="250" spans="1:20" ht="18" hidden="1" customHeight="1" x14ac:dyDescent="0.3">
      <c r="A250" s="170"/>
      <c r="B250" s="171"/>
      <c r="C250" s="177"/>
      <c r="D250" s="172"/>
      <c r="E250" s="172"/>
      <c r="F250" s="172"/>
      <c r="G250" s="173"/>
      <c r="H250" s="176"/>
      <c r="I250" s="174"/>
      <c r="J250" s="174"/>
      <c r="K250" s="176"/>
      <c r="L250" s="176"/>
      <c r="M250" s="6"/>
      <c r="N250" s="6"/>
      <c r="O250" s="6"/>
      <c r="P250" s="5"/>
      <c r="Q250" s="5"/>
      <c r="R250" s="6"/>
      <c r="S250" s="1"/>
      <c r="T250" s="167">
        <f t="shared" si="3"/>
        <v>0</v>
      </c>
    </row>
    <row r="251" spans="1:20" ht="18" hidden="1" customHeight="1" x14ac:dyDescent="0.3">
      <c r="A251" s="170"/>
      <c r="B251" s="171"/>
      <c r="C251" s="177"/>
      <c r="D251" s="172"/>
      <c r="E251" s="172"/>
      <c r="F251" s="172"/>
      <c r="G251" s="173"/>
      <c r="H251" s="176"/>
      <c r="I251" s="174"/>
      <c r="J251" s="174"/>
      <c r="K251" s="176"/>
      <c r="L251" s="176"/>
      <c r="M251" s="6"/>
      <c r="N251" s="6"/>
      <c r="O251" s="6"/>
      <c r="P251" s="5"/>
      <c r="Q251" s="5"/>
      <c r="R251" s="6"/>
      <c r="S251" s="1"/>
      <c r="T251" s="167">
        <f t="shared" si="3"/>
        <v>0</v>
      </c>
    </row>
    <row r="252" spans="1:20" ht="18" hidden="1" customHeight="1" x14ac:dyDescent="0.3">
      <c r="A252" s="170"/>
      <c r="B252" s="171"/>
      <c r="C252" s="177"/>
      <c r="D252" s="172"/>
      <c r="E252" s="172"/>
      <c r="F252" s="172"/>
      <c r="G252" s="173"/>
      <c r="H252" s="176"/>
      <c r="I252" s="174"/>
      <c r="J252" s="174"/>
      <c r="K252" s="176"/>
      <c r="L252" s="176"/>
      <c r="M252" s="6"/>
      <c r="N252" s="6"/>
      <c r="O252" s="6"/>
      <c r="P252" s="5"/>
      <c r="Q252" s="5"/>
      <c r="R252" s="6"/>
      <c r="S252" s="1"/>
      <c r="T252" s="167">
        <f t="shared" si="3"/>
        <v>0</v>
      </c>
    </row>
    <row r="253" spans="1:20" ht="18" hidden="1" customHeight="1" x14ac:dyDescent="0.3">
      <c r="A253" s="170"/>
      <c r="B253" s="171"/>
      <c r="C253" s="177"/>
      <c r="D253" s="172"/>
      <c r="E253" s="172"/>
      <c r="F253" s="172"/>
      <c r="G253" s="173"/>
      <c r="H253" s="176"/>
      <c r="I253" s="174"/>
      <c r="J253" s="174"/>
      <c r="K253" s="176"/>
      <c r="L253" s="176"/>
      <c r="M253" s="6"/>
      <c r="N253" s="6"/>
      <c r="O253" s="6"/>
      <c r="P253" s="5"/>
      <c r="Q253" s="5"/>
      <c r="R253" s="6"/>
      <c r="S253" s="1"/>
      <c r="T253" s="167">
        <f t="shared" si="3"/>
        <v>0</v>
      </c>
    </row>
    <row r="254" spans="1:20" ht="18" hidden="1" customHeight="1" x14ac:dyDescent="0.3">
      <c r="A254" s="170"/>
      <c r="B254" s="171"/>
      <c r="C254" s="177"/>
      <c r="D254" s="172"/>
      <c r="E254" s="172"/>
      <c r="F254" s="172"/>
      <c r="G254" s="173"/>
      <c r="H254" s="176"/>
      <c r="I254" s="174"/>
      <c r="J254" s="174"/>
      <c r="K254" s="176"/>
      <c r="L254" s="176"/>
      <c r="M254" s="6"/>
      <c r="N254" s="6"/>
      <c r="O254" s="6"/>
      <c r="P254" s="5"/>
      <c r="Q254" s="5"/>
      <c r="R254" s="6"/>
      <c r="S254" s="1"/>
      <c r="T254" s="167">
        <f t="shared" si="3"/>
        <v>0</v>
      </c>
    </row>
    <row r="255" spans="1:20" ht="18" hidden="1" customHeight="1" x14ac:dyDescent="0.3">
      <c r="A255" s="170"/>
      <c r="B255" s="171"/>
      <c r="C255" s="177"/>
      <c r="D255" s="172"/>
      <c r="E255" s="172"/>
      <c r="F255" s="172"/>
      <c r="G255" s="173"/>
      <c r="H255" s="176"/>
      <c r="I255" s="174"/>
      <c r="J255" s="174"/>
      <c r="K255" s="176"/>
      <c r="L255" s="176"/>
      <c r="M255" s="6"/>
      <c r="N255" s="6"/>
      <c r="O255" s="6"/>
      <c r="P255" s="5"/>
      <c r="Q255" s="5"/>
      <c r="R255" s="6"/>
      <c r="S255" s="1"/>
      <c r="T255" s="167">
        <f t="shared" si="3"/>
        <v>0</v>
      </c>
    </row>
    <row r="256" spans="1:20" ht="18" hidden="1" customHeight="1" x14ac:dyDescent="0.3">
      <c r="A256" s="170"/>
      <c r="B256" s="171"/>
      <c r="C256" s="177"/>
      <c r="D256" s="172"/>
      <c r="E256" s="172"/>
      <c r="F256" s="172"/>
      <c r="G256" s="173"/>
      <c r="H256" s="176"/>
      <c r="I256" s="174"/>
      <c r="J256" s="174"/>
      <c r="K256" s="176"/>
      <c r="L256" s="176"/>
      <c r="M256" s="6"/>
      <c r="N256" s="6"/>
      <c r="O256" s="6"/>
      <c r="P256" s="5"/>
      <c r="Q256" s="5"/>
      <c r="R256" s="6"/>
      <c r="S256" s="1"/>
      <c r="T256" s="167">
        <f t="shared" si="3"/>
        <v>0</v>
      </c>
    </row>
    <row r="257" spans="1:20" ht="18" hidden="1" customHeight="1" x14ac:dyDescent="0.3">
      <c r="A257" s="170"/>
      <c r="B257" s="171"/>
      <c r="C257" s="177"/>
      <c r="D257" s="172"/>
      <c r="E257" s="172"/>
      <c r="F257" s="172"/>
      <c r="G257" s="173"/>
      <c r="H257" s="176"/>
      <c r="I257" s="174"/>
      <c r="J257" s="174"/>
      <c r="K257" s="176"/>
      <c r="L257" s="176"/>
      <c r="M257" s="6"/>
      <c r="N257" s="6"/>
      <c r="O257" s="6"/>
      <c r="P257" s="5"/>
      <c r="Q257" s="5"/>
      <c r="R257" s="6"/>
      <c r="S257" s="1"/>
      <c r="T257" s="167">
        <f t="shared" si="3"/>
        <v>0</v>
      </c>
    </row>
    <row r="258" spans="1:20" ht="18" hidden="1" customHeight="1" x14ac:dyDescent="0.3">
      <c r="A258" s="170"/>
      <c r="B258" s="171"/>
      <c r="C258" s="177"/>
      <c r="D258" s="172"/>
      <c r="E258" s="172"/>
      <c r="F258" s="172"/>
      <c r="G258" s="173"/>
      <c r="H258" s="176"/>
      <c r="I258" s="174"/>
      <c r="J258" s="174"/>
      <c r="K258" s="176"/>
      <c r="L258" s="176"/>
      <c r="M258" s="6"/>
      <c r="N258" s="6"/>
      <c r="O258" s="6"/>
      <c r="P258" s="5"/>
      <c r="Q258" s="5"/>
      <c r="R258" s="6"/>
      <c r="S258" s="1"/>
      <c r="T258" s="167">
        <f t="shared" si="3"/>
        <v>0</v>
      </c>
    </row>
    <row r="259" spans="1:20" ht="18" hidden="1" customHeight="1" x14ac:dyDescent="0.3">
      <c r="A259" s="170"/>
      <c r="B259" s="171"/>
      <c r="C259" s="177"/>
      <c r="D259" s="172"/>
      <c r="E259" s="172"/>
      <c r="F259" s="172"/>
      <c r="G259" s="173"/>
      <c r="H259" s="176"/>
      <c r="I259" s="174"/>
      <c r="J259" s="174"/>
      <c r="K259" s="176"/>
      <c r="L259" s="176"/>
      <c r="M259" s="6"/>
      <c r="N259" s="6"/>
      <c r="O259" s="6"/>
      <c r="P259" s="5"/>
      <c r="Q259" s="5"/>
      <c r="R259" s="6"/>
      <c r="S259" s="1"/>
      <c r="T259" s="167">
        <f t="shared" si="3"/>
        <v>0</v>
      </c>
    </row>
    <row r="260" spans="1:20" ht="18" hidden="1" customHeight="1" x14ac:dyDescent="0.3">
      <c r="A260" s="170"/>
      <c r="B260" s="171"/>
      <c r="C260" s="177"/>
      <c r="D260" s="172"/>
      <c r="E260" s="172"/>
      <c r="F260" s="172"/>
      <c r="G260" s="173"/>
      <c r="H260" s="176"/>
      <c r="I260" s="174"/>
      <c r="J260" s="174"/>
      <c r="K260" s="176"/>
      <c r="L260" s="176"/>
      <c r="M260" s="6"/>
      <c r="N260" s="6"/>
      <c r="O260" s="6"/>
      <c r="P260" s="5"/>
      <c r="Q260" s="5"/>
      <c r="R260" s="6"/>
      <c r="S260" s="1"/>
      <c r="T260" s="167">
        <f t="shared" si="3"/>
        <v>0</v>
      </c>
    </row>
    <row r="261" spans="1:20" ht="18" hidden="1" customHeight="1" x14ac:dyDescent="0.3">
      <c r="A261" s="170"/>
      <c r="B261" s="171"/>
      <c r="C261" s="177"/>
      <c r="D261" s="172"/>
      <c r="E261" s="172"/>
      <c r="F261" s="172"/>
      <c r="G261" s="173"/>
      <c r="H261" s="176"/>
      <c r="I261" s="174"/>
      <c r="J261" s="174"/>
      <c r="K261" s="176"/>
      <c r="L261" s="176"/>
      <c r="M261" s="6"/>
      <c r="N261" s="6"/>
      <c r="O261" s="6"/>
      <c r="P261" s="5"/>
      <c r="Q261" s="5"/>
      <c r="R261" s="6"/>
      <c r="S261" s="1"/>
      <c r="T261" s="167">
        <f t="shared" si="3"/>
        <v>0</v>
      </c>
    </row>
    <row r="262" spans="1:20" ht="18" hidden="1" customHeight="1" x14ac:dyDescent="0.3">
      <c r="A262" s="170"/>
      <c r="B262" s="171"/>
      <c r="C262" s="177"/>
      <c r="D262" s="172"/>
      <c r="E262" s="172"/>
      <c r="F262" s="172"/>
      <c r="G262" s="173"/>
      <c r="H262" s="176"/>
      <c r="I262" s="174"/>
      <c r="J262" s="174"/>
      <c r="K262" s="176"/>
      <c r="L262" s="176"/>
      <c r="M262" s="6"/>
      <c r="N262" s="6"/>
      <c r="O262" s="6"/>
      <c r="P262" s="5"/>
      <c r="Q262" s="5"/>
      <c r="R262" s="6"/>
      <c r="S262" s="1"/>
      <c r="T262" s="167">
        <f t="shared" si="3"/>
        <v>0</v>
      </c>
    </row>
    <row r="263" spans="1:20" ht="18" hidden="1" customHeight="1" x14ac:dyDescent="0.3">
      <c r="A263" s="170"/>
      <c r="B263" s="171"/>
      <c r="C263" s="177"/>
      <c r="D263" s="172"/>
      <c r="E263" s="172"/>
      <c r="F263" s="172"/>
      <c r="G263" s="173"/>
      <c r="H263" s="176"/>
      <c r="I263" s="174"/>
      <c r="J263" s="174"/>
      <c r="K263" s="176"/>
      <c r="L263" s="176"/>
      <c r="M263" s="6"/>
      <c r="N263" s="6"/>
      <c r="O263" s="6"/>
      <c r="P263" s="5"/>
      <c r="Q263" s="5"/>
      <c r="R263" s="6"/>
      <c r="S263" s="1"/>
      <c r="T263" s="167">
        <f t="shared" si="3"/>
        <v>0</v>
      </c>
    </row>
    <row r="264" spans="1:20" ht="18" hidden="1" customHeight="1" x14ac:dyDescent="0.3">
      <c r="A264" s="170"/>
      <c r="B264" s="171"/>
      <c r="C264" s="177"/>
      <c r="D264" s="172"/>
      <c r="E264" s="172"/>
      <c r="F264" s="172"/>
      <c r="G264" s="173"/>
      <c r="H264" s="176"/>
      <c r="I264" s="174"/>
      <c r="J264" s="174"/>
      <c r="K264" s="176"/>
      <c r="L264" s="176"/>
      <c r="M264" s="6"/>
      <c r="N264" s="6"/>
      <c r="O264" s="6"/>
      <c r="P264" s="5"/>
      <c r="Q264" s="5"/>
      <c r="R264" s="6"/>
      <c r="S264" s="1"/>
      <c r="T264" s="167">
        <f t="shared" si="3"/>
        <v>0</v>
      </c>
    </row>
    <row r="265" spans="1:20" ht="18" hidden="1" customHeight="1" x14ac:dyDescent="0.3">
      <c r="A265" s="170"/>
      <c r="B265" s="171"/>
      <c r="C265" s="177"/>
      <c r="D265" s="172"/>
      <c r="E265" s="172"/>
      <c r="F265" s="172"/>
      <c r="G265" s="173"/>
      <c r="H265" s="176"/>
      <c r="I265" s="174"/>
      <c r="J265" s="174"/>
      <c r="K265" s="176"/>
      <c r="L265" s="176"/>
      <c r="M265" s="6"/>
      <c r="N265" s="6"/>
      <c r="O265" s="6"/>
      <c r="P265" s="5"/>
      <c r="Q265" s="5"/>
      <c r="R265" s="6"/>
      <c r="S265" s="1"/>
      <c r="T265" s="167">
        <f t="shared" si="3"/>
        <v>0</v>
      </c>
    </row>
    <row r="266" spans="1:20" ht="18" hidden="1" customHeight="1" x14ac:dyDescent="0.3">
      <c r="A266" s="170"/>
      <c r="B266" s="171"/>
      <c r="C266" s="177"/>
      <c r="D266" s="172"/>
      <c r="E266" s="172"/>
      <c r="F266" s="172"/>
      <c r="G266" s="173"/>
      <c r="H266" s="176"/>
      <c r="I266" s="174"/>
      <c r="J266" s="174"/>
      <c r="K266" s="176"/>
      <c r="L266" s="176"/>
      <c r="M266" s="6"/>
      <c r="N266" s="6"/>
      <c r="O266" s="6"/>
      <c r="P266" s="5"/>
      <c r="Q266" s="5"/>
      <c r="R266" s="6"/>
      <c r="S266" s="1"/>
      <c r="T266" s="167">
        <f t="shared" si="3"/>
        <v>0</v>
      </c>
    </row>
    <row r="267" spans="1:20" ht="18" hidden="1" customHeight="1" x14ac:dyDescent="0.3">
      <c r="A267" s="170"/>
      <c r="B267" s="171"/>
      <c r="C267" s="177"/>
      <c r="D267" s="172"/>
      <c r="E267" s="172"/>
      <c r="F267" s="172"/>
      <c r="G267" s="173"/>
      <c r="H267" s="176"/>
      <c r="I267" s="174"/>
      <c r="J267" s="174"/>
      <c r="K267" s="176"/>
      <c r="L267" s="176"/>
      <c r="M267" s="6"/>
      <c r="N267" s="6"/>
      <c r="O267" s="6"/>
      <c r="P267" s="5"/>
      <c r="Q267" s="5"/>
      <c r="R267" s="6"/>
      <c r="S267" s="1"/>
      <c r="T267" s="167">
        <f t="shared" si="3"/>
        <v>0</v>
      </c>
    </row>
    <row r="268" spans="1:20" ht="18" hidden="1" customHeight="1" x14ac:dyDescent="0.3">
      <c r="A268" s="170"/>
      <c r="B268" s="171"/>
      <c r="C268" s="177"/>
      <c r="D268" s="172"/>
      <c r="E268" s="172"/>
      <c r="F268" s="172"/>
      <c r="G268" s="173"/>
      <c r="H268" s="176"/>
      <c r="I268" s="174"/>
      <c r="J268" s="174"/>
      <c r="K268" s="176"/>
      <c r="L268" s="176"/>
      <c r="M268" s="6"/>
      <c r="N268" s="6"/>
      <c r="O268" s="6"/>
      <c r="P268" s="5"/>
      <c r="Q268" s="5"/>
      <c r="R268" s="6"/>
      <c r="S268" s="1"/>
      <c r="T268" s="167">
        <f t="shared" si="3"/>
        <v>0</v>
      </c>
    </row>
    <row r="269" spans="1:20" ht="18" hidden="1" customHeight="1" x14ac:dyDescent="0.3">
      <c r="A269" s="170"/>
      <c r="B269" s="171"/>
      <c r="C269" s="177"/>
      <c r="D269" s="172"/>
      <c r="E269" s="172"/>
      <c r="F269" s="172"/>
      <c r="G269" s="173"/>
      <c r="H269" s="176"/>
      <c r="I269" s="174"/>
      <c r="J269" s="174"/>
      <c r="K269" s="176"/>
      <c r="L269" s="176"/>
      <c r="M269" s="6"/>
      <c r="N269" s="6"/>
      <c r="O269" s="6"/>
      <c r="P269" s="5"/>
      <c r="Q269" s="5"/>
      <c r="R269" s="6"/>
      <c r="S269" s="1"/>
      <c r="T269" s="167">
        <f t="shared" ref="T269:T332" si="4">I269-J269</f>
        <v>0</v>
      </c>
    </row>
    <row r="270" spans="1:20" ht="18" hidden="1" customHeight="1" x14ac:dyDescent="0.3">
      <c r="A270" s="170"/>
      <c r="B270" s="171"/>
      <c r="C270" s="177"/>
      <c r="D270" s="172"/>
      <c r="E270" s="172"/>
      <c r="F270" s="172"/>
      <c r="G270" s="173"/>
      <c r="H270" s="176"/>
      <c r="I270" s="174"/>
      <c r="J270" s="174"/>
      <c r="K270" s="176"/>
      <c r="L270" s="176"/>
      <c r="M270" s="6"/>
      <c r="N270" s="6"/>
      <c r="O270" s="6"/>
      <c r="P270" s="5"/>
      <c r="Q270" s="5"/>
      <c r="R270" s="6"/>
      <c r="S270" s="1"/>
      <c r="T270" s="167">
        <f t="shared" si="4"/>
        <v>0</v>
      </c>
    </row>
    <row r="271" spans="1:20" ht="18" hidden="1" customHeight="1" x14ac:dyDescent="0.3">
      <c r="A271" s="170"/>
      <c r="B271" s="171"/>
      <c r="C271" s="177"/>
      <c r="D271" s="172"/>
      <c r="E271" s="172"/>
      <c r="F271" s="172"/>
      <c r="G271" s="173"/>
      <c r="H271" s="176"/>
      <c r="I271" s="174"/>
      <c r="J271" s="174"/>
      <c r="K271" s="176"/>
      <c r="L271" s="176"/>
      <c r="M271" s="6"/>
      <c r="N271" s="6"/>
      <c r="O271" s="6"/>
      <c r="P271" s="5"/>
      <c r="Q271" s="5"/>
      <c r="R271" s="6"/>
      <c r="S271" s="1"/>
      <c r="T271" s="167">
        <f t="shared" si="4"/>
        <v>0</v>
      </c>
    </row>
    <row r="272" spans="1:20" ht="18" hidden="1" customHeight="1" x14ac:dyDescent="0.3">
      <c r="A272" s="170"/>
      <c r="B272" s="171"/>
      <c r="C272" s="177"/>
      <c r="D272" s="172"/>
      <c r="E272" s="172"/>
      <c r="F272" s="172"/>
      <c r="G272" s="173"/>
      <c r="H272" s="176"/>
      <c r="I272" s="174"/>
      <c r="J272" s="174"/>
      <c r="K272" s="176"/>
      <c r="L272" s="176"/>
      <c r="M272" s="6"/>
      <c r="N272" s="6"/>
      <c r="O272" s="6"/>
      <c r="P272" s="5"/>
      <c r="Q272" s="5"/>
      <c r="R272" s="6"/>
      <c r="S272" s="1"/>
      <c r="T272" s="167">
        <f t="shared" si="4"/>
        <v>0</v>
      </c>
    </row>
    <row r="273" spans="1:20" ht="18" hidden="1" customHeight="1" x14ac:dyDescent="0.3">
      <c r="A273" s="170"/>
      <c r="B273" s="171"/>
      <c r="C273" s="177"/>
      <c r="D273" s="172"/>
      <c r="E273" s="172"/>
      <c r="F273" s="172"/>
      <c r="G273" s="173"/>
      <c r="H273" s="176"/>
      <c r="I273" s="174"/>
      <c r="J273" s="174"/>
      <c r="K273" s="176"/>
      <c r="L273" s="176"/>
      <c r="M273" s="6"/>
      <c r="N273" s="6"/>
      <c r="O273" s="6"/>
      <c r="P273" s="5"/>
      <c r="Q273" s="5"/>
      <c r="R273" s="6"/>
      <c r="S273" s="1"/>
      <c r="T273" s="167">
        <f t="shared" si="4"/>
        <v>0</v>
      </c>
    </row>
    <row r="274" spans="1:20" ht="18" hidden="1" customHeight="1" x14ac:dyDescent="0.3">
      <c r="A274" s="170"/>
      <c r="B274" s="171"/>
      <c r="C274" s="177"/>
      <c r="D274" s="172"/>
      <c r="E274" s="172"/>
      <c r="F274" s="172"/>
      <c r="G274" s="173"/>
      <c r="H274" s="176"/>
      <c r="I274" s="174"/>
      <c r="J274" s="174"/>
      <c r="K274" s="176"/>
      <c r="L274" s="176"/>
      <c r="M274" s="6"/>
      <c r="N274" s="6"/>
      <c r="O274" s="6"/>
      <c r="P274" s="5"/>
      <c r="Q274" s="5"/>
      <c r="R274" s="6"/>
      <c r="S274" s="1"/>
      <c r="T274" s="167">
        <f t="shared" si="4"/>
        <v>0</v>
      </c>
    </row>
    <row r="275" spans="1:20" ht="18" hidden="1" customHeight="1" x14ac:dyDescent="0.3">
      <c r="A275" s="170"/>
      <c r="B275" s="171"/>
      <c r="C275" s="177"/>
      <c r="D275" s="172"/>
      <c r="E275" s="172"/>
      <c r="F275" s="172"/>
      <c r="G275" s="173"/>
      <c r="H275" s="176"/>
      <c r="I275" s="174"/>
      <c r="J275" s="174"/>
      <c r="K275" s="176"/>
      <c r="L275" s="176"/>
      <c r="M275" s="6"/>
      <c r="N275" s="6"/>
      <c r="O275" s="6"/>
      <c r="P275" s="5"/>
      <c r="Q275" s="5"/>
      <c r="R275" s="6"/>
      <c r="S275" s="1"/>
      <c r="T275" s="167">
        <f t="shared" si="4"/>
        <v>0</v>
      </c>
    </row>
    <row r="276" spans="1:20" ht="18" hidden="1" customHeight="1" x14ac:dyDescent="0.3">
      <c r="A276" s="170"/>
      <c r="B276" s="171"/>
      <c r="C276" s="177"/>
      <c r="D276" s="172"/>
      <c r="E276" s="172"/>
      <c r="F276" s="172"/>
      <c r="G276" s="173"/>
      <c r="H276" s="176"/>
      <c r="I276" s="174"/>
      <c r="J276" s="174"/>
      <c r="K276" s="176"/>
      <c r="L276" s="176"/>
      <c r="M276" s="6"/>
      <c r="N276" s="6"/>
      <c r="O276" s="6"/>
      <c r="P276" s="5"/>
      <c r="Q276" s="5"/>
      <c r="R276" s="6"/>
      <c r="S276" s="1"/>
      <c r="T276" s="167">
        <f t="shared" si="4"/>
        <v>0</v>
      </c>
    </row>
    <row r="277" spans="1:20" ht="18" hidden="1" customHeight="1" x14ac:dyDescent="0.3">
      <c r="A277" s="170"/>
      <c r="B277" s="171"/>
      <c r="C277" s="177"/>
      <c r="D277" s="172"/>
      <c r="E277" s="172"/>
      <c r="F277" s="172"/>
      <c r="G277" s="173"/>
      <c r="H277" s="176"/>
      <c r="I277" s="174"/>
      <c r="J277" s="174"/>
      <c r="K277" s="176"/>
      <c r="L277" s="176"/>
      <c r="M277" s="6"/>
      <c r="N277" s="6"/>
      <c r="O277" s="6"/>
      <c r="P277" s="5"/>
      <c r="Q277" s="5"/>
      <c r="R277" s="6"/>
      <c r="S277" s="1"/>
      <c r="T277" s="167">
        <f t="shared" si="4"/>
        <v>0</v>
      </c>
    </row>
    <row r="278" spans="1:20" ht="18" hidden="1" customHeight="1" x14ac:dyDescent="0.3">
      <c r="A278" s="170"/>
      <c r="B278" s="171"/>
      <c r="C278" s="177"/>
      <c r="D278" s="172"/>
      <c r="E278" s="172"/>
      <c r="F278" s="172"/>
      <c r="G278" s="173"/>
      <c r="H278" s="176"/>
      <c r="I278" s="174"/>
      <c r="J278" s="174"/>
      <c r="K278" s="176"/>
      <c r="L278" s="176"/>
      <c r="M278" s="6"/>
      <c r="N278" s="6"/>
      <c r="O278" s="6"/>
      <c r="P278" s="5"/>
      <c r="Q278" s="5"/>
      <c r="R278" s="6"/>
      <c r="S278" s="1"/>
      <c r="T278" s="167">
        <f t="shared" si="4"/>
        <v>0</v>
      </c>
    </row>
    <row r="279" spans="1:20" ht="18" hidden="1" customHeight="1" x14ac:dyDescent="0.3">
      <c r="A279" s="170"/>
      <c r="B279" s="171"/>
      <c r="C279" s="177"/>
      <c r="D279" s="172"/>
      <c r="E279" s="172"/>
      <c r="F279" s="172"/>
      <c r="G279" s="173"/>
      <c r="H279" s="176"/>
      <c r="I279" s="174"/>
      <c r="J279" s="174"/>
      <c r="K279" s="176"/>
      <c r="L279" s="176"/>
      <c r="M279" s="6"/>
      <c r="N279" s="6"/>
      <c r="O279" s="6"/>
      <c r="P279" s="5"/>
      <c r="Q279" s="5"/>
      <c r="R279" s="6"/>
      <c r="S279" s="1"/>
      <c r="T279" s="167">
        <f t="shared" si="4"/>
        <v>0</v>
      </c>
    </row>
    <row r="280" spans="1:20" ht="18" hidden="1" customHeight="1" x14ac:dyDescent="0.3">
      <c r="A280" s="170"/>
      <c r="B280" s="171"/>
      <c r="C280" s="177"/>
      <c r="D280" s="172"/>
      <c r="E280" s="172"/>
      <c r="F280" s="172"/>
      <c r="G280" s="173"/>
      <c r="H280" s="176"/>
      <c r="I280" s="174"/>
      <c r="J280" s="174"/>
      <c r="K280" s="176"/>
      <c r="L280" s="176"/>
      <c r="M280" s="6"/>
      <c r="N280" s="6"/>
      <c r="O280" s="6"/>
      <c r="P280" s="5"/>
      <c r="Q280" s="5"/>
      <c r="R280" s="6"/>
      <c r="S280" s="1"/>
      <c r="T280" s="167">
        <f t="shared" si="4"/>
        <v>0</v>
      </c>
    </row>
    <row r="281" spans="1:20" ht="18" hidden="1" customHeight="1" x14ac:dyDescent="0.3">
      <c r="A281" s="170"/>
      <c r="B281" s="171"/>
      <c r="C281" s="177"/>
      <c r="D281" s="172"/>
      <c r="E281" s="172"/>
      <c r="F281" s="172"/>
      <c r="G281" s="173"/>
      <c r="H281" s="176"/>
      <c r="I281" s="174"/>
      <c r="J281" s="174"/>
      <c r="K281" s="176"/>
      <c r="L281" s="176"/>
      <c r="M281" s="6"/>
      <c r="N281" s="6"/>
      <c r="O281" s="6"/>
      <c r="P281" s="5"/>
      <c r="Q281" s="5"/>
      <c r="R281" s="6"/>
      <c r="S281" s="1"/>
      <c r="T281" s="167">
        <f t="shared" si="4"/>
        <v>0</v>
      </c>
    </row>
    <row r="282" spans="1:20" ht="18" hidden="1" customHeight="1" x14ac:dyDescent="0.3">
      <c r="A282" s="170"/>
      <c r="B282" s="171"/>
      <c r="C282" s="177"/>
      <c r="D282" s="172"/>
      <c r="E282" s="172"/>
      <c r="F282" s="172"/>
      <c r="G282" s="173"/>
      <c r="H282" s="176"/>
      <c r="I282" s="174"/>
      <c r="J282" s="174"/>
      <c r="K282" s="176"/>
      <c r="L282" s="176"/>
      <c r="M282" s="6"/>
      <c r="N282" s="6"/>
      <c r="O282" s="6"/>
      <c r="P282" s="5"/>
      <c r="Q282" s="5"/>
      <c r="R282" s="6"/>
      <c r="S282" s="1"/>
      <c r="T282" s="167">
        <f t="shared" si="4"/>
        <v>0</v>
      </c>
    </row>
    <row r="283" spans="1:20" ht="18" hidden="1" customHeight="1" x14ac:dyDescent="0.3">
      <c r="A283" s="170"/>
      <c r="B283" s="171"/>
      <c r="C283" s="177"/>
      <c r="D283" s="172"/>
      <c r="E283" s="172"/>
      <c r="F283" s="172"/>
      <c r="G283" s="173"/>
      <c r="H283" s="176"/>
      <c r="I283" s="174"/>
      <c r="J283" s="174"/>
      <c r="K283" s="176"/>
      <c r="L283" s="176"/>
      <c r="M283" s="6"/>
      <c r="N283" s="6"/>
      <c r="O283" s="6"/>
      <c r="P283" s="5"/>
      <c r="Q283" s="5"/>
      <c r="R283" s="6"/>
      <c r="S283" s="1"/>
      <c r="T283" s="167">
        <f t="shared" si="4"/>
        <v>0</v>
      </c>
    </row>
    <row r="284" spans="1:20" ht="18" hidden="1" customHeight="1" x14ac:dyDescent="0.3">
      <c r="A284" s="170"/>
      <c r="B284" s="171"/>
      <c r="C284" s="177"/>
      <c r="D284" s="172"/>
      <c r="E284" s="172"/>
      <c r="F284" s="172"/>
      <c r="G284" s="173"/>
      <c r="H284" s="176"/>
      <c r="I284" s="174"/>
      <c r="J284" s="174"/>
      <c r="K284" s="176"/>
      <c r="L284" s="176"/>
      <c r="M284" s="6"/>
      <c r="N284" s="6"/>
      <c r="O284" s="6"/>
      <c r="P284" s="5"/>
      <c r="Q284" s="5"/>
      <c r="R284" s="6"/>
      <c r="S284" s="1"/>
      <c r="T284" s="167">
        <f t="shared" si="4"/>
        <v>0</v>
      </c>
    </row>
    <row r="285" spans="1:20" ht="18" hidden="1" customHeight="1" x14ac:dyDescent="0.3">
      <c r="A285" s="170"/>
      <c r="B285" s="171"/>
      <c r="C285" s="177"/>
      <c r="D285" s="172"/>
      <c r="E285" s="172"/>
      <c r="F285" s="172"/>
      <c r="G285" s="173"/>
      <c r="H285" s="176"/>
      <c r="I285" s="174"/>
      <c r="J285" s="174"/>
      <c r="K285" s="176"/>
      <c r="L285" s="176"/>
      <c r="M285" s="6"/>
      <c r="N285" s="6"/>
      <c r="O285" s="6"/>
      <c r="P285" s="5"/>
      <c r="Q285" s="5"/>
      <c r="R285" s="6"/>
      <c r="S285" s="1"/>
      <c r="T285" s="167">
        <f t="shared" si="4"/>
        <v>0</v>
      </c>
    </row>
    <row r="286" spans="1:20" ht="18" hidden="1" customHeight="1" x14ac:dyDescent="0.3">
      <c r="A286" s="170"/>
      <c r="B286" s="171"/>
      <c r="C286" s="177"/>
      <c r="D286" s="172"/>
      <c r="E286" s="172"/>
      <c r="F286" s="172"/>
      <c r="G286" s="173"/>
      <c r="H286" s="176"/>
      <c r="I286" s="174"/>
      <c r="J286" s="174"/>
      <c r="K286" s="176"/>
      <c r="L286" s="176"/>
      <c r="M286" s="6"/>
      <c r="N286" s="6"/>
      <c r="O286" s="6"/>
      <c r="P286" s="5"/>
      <c r="Q286" s="5"/>
      <c r="R286" s="6"/>
      <c r="S286" s="1"/>
      <c r="T286" s="167">
        <f t="shared" si="4"/>
        <v>0</v>
      </c>
    </row>
    <row r="287" spans="1:20" ht="18" hidden="1" customHeight="1" x14ac:dyDescent="0.3">
      <c r="A287" s="170"/>
      <c r="B287" s="171"/>
      <c r="C287" s="177"/>
      <c r="D287" s="172"/>
      <c r="E287" s="172"/>
      <c r="F287" s="172"/>
      <c r="G287" s="173"/>
      <c r="H287" s="176"/>
      <c r="I287" s="174"/>
      <c r="J287" s="174"/>
      <c r="K287" s="176"/>
      <c r="L287" s="176"/>
      <c r="M287" s="6"/>
      <c r="N287" s="6"/>
      <c r="O287" s="6"/>
      <c r="P287" s="5"/>
      <c r="Q287" s="5"/>
      <c r="R287" s="6"/>
      <c r="S287" s="1"/>
      <c r="T287" s="167">
        <f t="shared" si="4"/>
        <v>0</v>
      </c>
    </row>
    <row r="288" spans="1:20" ht="18" hidden="1" customHeight="1" x14ac:dyDescent="0.3">
      <c r="A288" s="170"/>
      <c r="B288" s="171"/>
      <c r="C288" s="177"/>
      <c r="D288" s="172"/>
      <c r="E288" s="172"/>
      <c r="F288" s="172"/>
      <c r="G288" s="173"/>
      <c r="H288" s="176"/>
      <c r="I288" s="174"/>
      <c r="J288" s="174"/>
      <c r="K288" s="176"/>
      <c r="L288" s="176"/>
      <c r="M288" s="6"/>
      <c r="N288" s="6"/>
      <c r="O288" s="6"/>
      <c r="P288" s="5"/>
      <c r="Q288" s="5"/>
      <c r="R288" s="6"/>
      <c r="S288" s="1"/>
      <c r="T288" s="167">
        <f t="shared" si="4"/>
        <v>0</v>
      </c>
    </row>
    <row r="289" spans="1:20" ht="18" hidden="1" customHeight="1" x14ac:dyDescent="0.3">
      <c r="A289" s="170"/>
      <c r="B289" s="171"/>
      <c r="C289" s="177"/>
      <c r="D289" s="172"/>
      <c r="E289" s="172"/>
      <c r="F289" s="172"/>
      <c r="G289" s="173"/>
      <c r="H289" s="176"/>
      <c r="I289" s="174"/>
      <c r="J289" s="174"/>
      <c r="K289" s="176"/>
      <c r="L289" s="176"/>
      <c r="M289" s="6"/>
      <c r="N289" s="6"/>
      <c r="O289" s="6"/>
      <c r="P289" s="5"/>
      <c r="Q289" s="5"/>
      <c r="R289" s="6"/>
      <c r="S289" s="1"/>
      <c r="T289" s="167">
        <f t="shared" si="4"/>
        <v>0</v>
      </c>
    </row>
    <row r="290" spans="1:20" ht="18" hidden="1" customHeight="1" x14ac:dyDescent="0.3">
      <c r="A290" s="170"/>
      <c r="B290" s="171"/>
      <c r="C290" s="177"/>
      <c r="D290" s="172"/>
      <c r="E290" s="172"/>
      <c r="F290" s="172"/>
      <c r="G290" s="173"/>
      <c r="H290" s="176"/>
      <c r="I290" s="174"/>
      <c r="J290" s="174"/>
      <c r="K290" s="176"/>
      <c r="L290" s="176"/>
      <c r="M290" s="6"/>
      <c r="N290" s="6"/>
      <c r="O290" s="6"/>
      <c r="P290" s="5"/>
      <c r="Q290" s="5"/>
      <c r="R290" s="6"/>
      <c r="S290" s="1"/>
      <c r="T290" s="167">
        <f t="shared" si="4"/>
        <v>0</v>
      </c>
    </row>
    <row r="291" spans="1:20" ht="18" hidden="1" customHeight="1" x14ac:dyDescent="0.3">
      <c r="A291" s="170"/>
      <c r="B291" s="171"/>
      <c r="C291" s="177"/>
      <c r="D291" s="172"/>
      <c r="E291" s="172"/>
      <c r="F291" s="172"/>
      <c r="G291" s="173"/>
      <c r="H291" s="176"/>
      <c r="I291" s="174"/>
      <c r="J291" s="174"/>
      <c r="K291" s="176"/>
      <c r="L291" s="176"/>
      <c r="M291" s="6"/>
      <c r="N291" s="6"/>
      <c r="O291" s="6"/>
      <c r="P291" s="5"/>
      <c r="Q291" s="5"/>
      <c r="R291" s="6"/>
      <c r="S291" s="1"/>
      <c r="T291" s="167">
        <f t="shared" si="4"/>
        <v>0</v>
      </c>
    </row>
    <row r="292" spans="1:20" ht="18" hidden="1" customHeight="1" x14ac:dyDescent="0.3">
      <c r="A292" s="170"/>
      <c r="B292" s="171"/>
      <c r="C292" s="177"/>
      <c r="D292" s="172"/>
      <c r="E292" s="172"/>
      <c r="F292" s="172"/>
      <c r="G292" s="173"/>
      <c r="H292" s="176"/>
      <c r="I292" s="174"/>
      <c r="J292" s="174"/>
      <c r="K292" s="176"/>
      <c r="L292" s="176"/>
      <c r="M292" s="6"/>
      <c r="N292" s="6"/>
      <c r="O292" s="6"/>
      <c r="P292" s="5"/>
      <c r="Q292" s="5"/>
      <c r="R292" s="6"/>
      <c r="S292" s="1"/>
      <c r="T292" s="167">
        <f t="shared" si="4"/>
        <v>0</v>
      </c>
    </row>
    <row r="293" spans="1:20" ht="18" hidden="1" customHeight="1" x14ac:dyDescent="0.3">
      <c r="A293" s="170"/>
      <c r="B293" s="171"/>
      <c r="C293" s="177"/>
      <c r="D293" s="172"/>
      <c r="E293" s="172"/>
      <c r="F293" s="172"/>
      <c r="G293" s="173"/>
      <c r="H293" s="176"/>
      <c r="I293" s="174"/>
      <c r="J293" s="174"/>
      <c r="K293" s="176"/>
      <c r="L293" s="176"/>
      <c r="M293" s="6"/>
      <c r="N293" s="6"/>
      <c r="O293" s="6"/>
      <c r="P293" s="5"/>
      <c r="Q293" s="5"/>
      <c r="R293" s="6"/>
      <c r="S293" s="1"/>
      <c r="T293" s="167">
        <f t="shared" si="4"/>
        <v>0</v>
      </c>
    </row>
    <row r="294" spans="1:20" ht="18" hidden="1" customHeight="1" x14ac:dyDescent="0.3">
      <c r="A294" s="170"/>
      <c r="B294" s="171"/>
      <c r="C294" s="177"/>
      <c r="D294" s="172"/>
      <c r="E294" s="172"/>
      <c r="F294" s="172"/>
      <c r="G294" s="173"/>
      <c r="H294" s="176"/>
      <c r="I294" s="174"/>
      <c r="J294" s="174"/>
      <c r="K294" s="176"/>
      <c r="L294" s="176"/>
      <c r="M294" s="6"/>
      <c r="N294" s="6"/>
      <c r="O294" s="6"/>
      <c r="P294" s="5"/>
      <c r="Q294" s="5"/>
      <c r="R294" s="6"/>
      <c r="S294" s="1"/>
      <c r="T294" s="167">
        <f t="shared" si="4"/>
        <v>0</v>
      </c>
    </row>
    <row r="295" spans="1:20" ht="18" hidden="1" customHeight="1" x14ac:dyDescent="0.3">
      <c r="A295" s="170"/>
      <c r="B295" s="171"/>
      <c r="C295" s="177"/>
      <c r="D295" s="172"/>
      <c r="E295" s="172"/>
      <c r="F295" s="172"/>
      <c r="G295" s="173"/>
      <c r="H295" s="176"/>
      <c r="I295" s="174"/>
      <c r="J295" s="174"/>
      <c r="K295" s="176"/>
      <c r="L295" s="176"/>
      <c r="M295" s="6"/>
      <c r="N295" s="6"/>
      <c r="O295" s="6"/>
      <c r="P295" s="5"/>
      <c r="Q295" s="5"/>
      <c r="R295" s="6"/>
      <c r="S295" s="1"/>
      <c r="T295" s="167">
        <f t="shared" si="4"/>
        <v>0</v>
      </c>
    </row>
    <row r="296" spans="1:20" ht="18" hidden="1" customHeight="1" x14ac:dyDescent="0.3">
      <c r="A296" s="170"/>
      <c r="B296" s="171"/>
      <c r="C296" s="177"/>
      <c r="D296" s="172"/>
      <c r="E296" s="172"/>
      <c r="F296" s="172"/>
      <c r="G296" s="173"/>
      <c r="H296" s="176"/>
      <c r="I296" s="174"/>
      <c r="J296" s="174"/>
      <c r="K296" s="176"/>
      <c r="L296" s="176"/>
      <c r="M296" s="6"/>
      <c r="N296" s="6"/>
      <c r="O296" s="6"/>
      <c r="P296" s="5"/>
      <c r="Q296" s="5"/>
      <c r="R296" s="6"/>
      <c r="S296" s="1"/>
      <c r="T296" s="167">
        <f t="shared" si="4"/>
        <v>0</v>
      </c>
    </row>
    <row r="297" spans="1:20" ht="18" hidden="1" customHeight="1" x14ac:dyDescent="0.3">
      <c r="A297" s="170"/>
      <c r="B297" s="171"/>
      <c r="C297" s="177"/>
      <c r="D297" s="172"/>
      <c r="E297" s="172"/>
      <c r="F297" s="172"/>
      <c r="G297" s="173"/>
      <c r="H297" s="176"/>
      <c r="I297" s="174"/>
      <c r="J297" s="174"/>
      <c r="K297" s="176"/>
      <c r="L297" s="176"/>
      <c r="M297" s="6"/>
      <c r="N297" s="6"/>
      <c r="O297" s="6"/>
      <c r="P297" s="5"/>
      <c r="Q297" s="5"/>
      <c r="R297" s="6"/>
      <c r="S297" s="1"/>
      <c r="T297" s="167">
        <f t="shared" si="4"/>
        <v>0</v>
      </c>
    </row>
    <row r="298" spans="1:20" ht="18" hidden="1" customHeight="1" x14ac:dyDescent="0.3">
      <c r="A298" s="170"/>
      <c r="B298" s="171"/>
      <c r="C298" s="177"/>
      <c r="D298" s="172"/>
      <c r="E298" s="172"/>
      <c r="F298" s="172"/>
      <c r="G298" s="173"/>
      <c r="H298" s="176"/>
      <c r="I298" s="174"/>
      <c r="J298" s="174"/>
      <c r="K298" s="176"/>
      <c r="L298" s="176"/>
      <c r="M298" s="6"/>
      <c r="N298" s="6"/>
      <c r="O298" s="6"/>
      <c r="P298" s="5"/>
      <c r="Q298" s="5"/>
      <c r="R298" s="6"/>
      <c r="S298" s="1"/>
      <c r="T298" s="167">
        <f t="shared" si="4"/>
        <v>0</v>
      </c>
    </row>
    <row r="299" spans="1:20" ht="18" hidden="1" customHeight="1" x14ac:dyDescent="0.3">
      <c r="A299" s="170"/>
      <c r="B299" s="171"/>
      <c r="C299" s="177"/>
      <c r="D299" s="172"/>
      <c r="E299" s="172"/>
      <c r="F299" s="172"/>
      <c r="G299" s="173"/>
      <c r="H299" s="176"/>
      <c r="I299" s="174"/>
      <c r="J299" s="174"/>
      <c r="K299" s="176"/>
      <c r="L299" s="176"/>
      <c r="M299" s="6"/>
      <c r="N299" s="6"/>
      <c r="O299" s="6"/>
      <c r="P299" s="5"/>
      <c r="Q299" s="5"/>
      <c r="R299" s="6"/>
      <c r="S299" s="1"/>
      <c r="T299" s="167">
        <f t="shared" si="4"/>
        <v>0</v>
      </c>
    </row>
    <row r="300" spans="1:20" ht="18" hidden="1" customHeight="1" x14ac:dyDescent="0.3">
      <c r="A300" s="170"/>
      <c r="B300" s="171"/>
      <c r="C300" s="177"/>
      <c r="D300" s="172"/>
      <c r="E300" s="172"/>
      <c r="F300" s="172"/>
      <c r="G300" s="173"/>
      <c r="H300" s="176"/>
      <c r="I300" s="174"/>
      <c r="J300" s="174"/>
      <c r="K300" s="176"/>
      <c r="L300" s="176"/>
      <c r="M300" s="6"/>
      <c r="N300" s="6"/>
      <c r="O300" s="6"/>
      <c r="P300" s="5"/>
      <c r="Q300" s="5"/>
      <c r="R300" s="6"/>
      <c r="S300" s="1"/>
      <c r="T300" s="167">
        <f t="shared" si="4"/>
        <v>0</v>
      </c>
    </row>
    <row r="301" spans="1:20" ht="18" hidden="1" customHeight="1" x14ac:dyDescent="0.3">
      <c r="A301" s="170"/>
      <c r="B301" s="171"/>
      <c r="C301" s="177"/>
      <c r="D301" s="172"/>
      <c r="E301" s="172"/>
      <c r="F301" s="172"/>
      <c r="G301" s="173"/>
      <c r="H301" s="176"/>
      <c r="I301" s="174"/>
      <c r="J301" s="174"/>
      <c r="K301" s="176"/>
      <c r="L301" s="176"/>
      <c r="M301" s="6"/>
      <c r="N301" s="6"/>
      <c r="O301" s="6"/>
      <c r="P301" s="5"/>
      <c r="Q301" s="5"/>
      <c r="R301" s="6"/>
      <c r="S301" s="1"/>
      <c r="T301" s="167">
        <f t="shared" si="4"/>
        <v>0</v>
      </c>
    </row>
    <row r="302" spans="1:20" ht="18" hidden="1" customHeight="1" x14ac:dyDescent="0.3">
      <c r="A302" s="170"/>
      <c r="B302" s="171"/>
      <c r="C302" s="177"/>
      <c r="D302" s="172"/>
      <c r="E302" s="172"/>
      <c r="F302" s="172"/>
      <c r="G302" s="173"/>
      <c r="H302" s="176"/>
      <c r="I302" s="174"/>
      <c r="J302" s="174"/>
      <c r="K302" s="176"/>
      <c r="L302" s="176"/>
      <c r="M302" s="6"/>
      <c r="N302" s="6"/>
      <c r="O302" s="6"/>
      <c r="P302" s="5"/>
      <c r="Q302" s="5"/>
      <c r="R302" s="6"/>
      <c r="S302" s="1"/>
      <c r="T302" s="167">
        <f t="shared" si="4"/>
        <v>0</v>
      </c>
    </row>
    <row r="303" spans="1:20" ht="18" hidden="1" customHeight="1" x14ac:dyDescent="0.3">
      <c r="A303" s="170"/>
      <c r="B303" s="171"/>
      <c r="C303" s="177"/>
      <c r="D303" s="172"/>
      <c r="E303" s="172"/>
      <c r="F303" s="172"/>
      <c r="G303" s="173"/>
      <c r="H303" s="176"/>
      <c r="I303" s="174"/>
      <c r="J303" s="174"/>
      <c r="K303" s="176"/>
      <c r="L303" s="176"/>
      <c r="M303" s="6"/>
      <c r="N303" s="6"/>
      <c r="O303" s="6"/>
      <c r="P303" s="5"/>
      <c r="Q303" s="5"/>
      <c r="R303" s="6"/>
      <c r="S303" s="1"/>
      <c r="T303" s="167">
        <f t="shared" si="4"/>
        <v>0</v>
      </c>
    </row>
    <row r="304" spans="1:20" ht="18" hidden="1" customHeight="1" x14ac:dyDescent="0.3">
      <c r="A304" s="170"/>
      <c r="B304" s="171"/>
      <c r="C304" s="177"/>
      <c r="D304" s="172"/>
      <c r="E304" s="172"/>
      <c r="F304" s="172"/>
      <c r="G304" s="173"/>
      <c r="H304" s="176"/>
      <c r="I304" s="174"/>
      <c r="J304" s="174"/>
      <c r="K304" s="176"/>
      <c r="L304" s="176"/>
      <c r="M304" s="6"/>
      <c r="N304" s="6"/>
      <c r="O304" s="6"/>
      <c r="P304" s="5"/>
      <c r="Q304" s="5"/>
      <c r="R304" s="6"/>
      <c r="S304" s="1"/>
      <c r="T304" s="167">
        <f t="shared" si="4"/>
        <v>0</v>
      </c>
    </row>
    <row r="305" spans="1:20" ht="18" hidden="1" customHeight="1" x14ac:dyDescent="0.3">
      <c r="A305" s="170"/>
      <c r="B305" s="171"/>
      <c r="C305" s="177"/>
      <c r="D305" s="172"/>
      <c r="E305" s="172"/>
      <c r="F305" s="172"/>
      <c r="G305" s="173"/>
      <c r="H305" s="176"/>
      <c r="I305" s="174"/>
      <c r="J305" s="174"/>
      <c r="K305" s="176"/>
      <c r="L305" s="176"/>
      <c r="M305" s="6"/>
      <c r="N305" s="6"/>
      <c r="O305" s="6"/>
      <c r="P305" s="5"/>
      <c r="Q305" s="5"/>
      <c r="R305" s="6"/>
      <c r="S305" s="1"/>
      <c r="T305" s="167">
        <f t="shared" si="4"/>
        <v>0</v>
      </c>
    </row>
    <row r="306" spans="1:20" ht="18" hidden="1" customHeight="1" x14ac:dyDescent="0.3">
      <c r="A306" s="170"/>
      <c r="B306" s="171"/>
      <c r="C306" s="177"/>
      <c r="D306" s="172"/>
      <c r="E306" s="172"/>
      <c r="F306" s="172"/>
      <c r="G306" s="173"/>
      <c r="H306" s="176"/>
      <c r="I306" s="174"/>
      <c r="J306" s="174"/>
      <c r="K306" s="176"/>
      <c r="L306" s="176"/>
      <c r="M306" s="6"/>
      <c r="N306" s="6"/>
      <c r="O306" s="6"/>
      <c r="P306" s="5"/>
      <c r="Q306" s="5"/>
      <c r="R306" s="6"/>
      <c r="S306" s="1"/>
      <c r="T306" s="167">
        <f t="shared" si="4"/>
        <v>0</v>
      </c>
    </row>
    <row r="307" spans="1:20" ht="18" hidden="1" customHeight="1" x14ac:dyDescent="0.3">
      <c r="A307" s="170"/>
      <c r="B307" s="171"/>
      <c r="C307" s="177"/>
      <c r="D307" s="172"/>
      <c r="E307" s="172"/>
      <c r="F307" s="172"/>
      <c r="G307" s="173"/>
      <c r="H307" s="176"/>
      <c r="I307" s="174"/>
      <c r="J307" s="174"/>
      <c r="K307" s="176"/>
      <c r="L307" s="176"/>
      <c r="M307" s="6"/>
      <c r="N307" s="6"/>
      <c r="O307" s="6"/>
      <c r="P307" s="5"/>
      <c r="Q307" s="5"/>
      <c r="R307" s="6"/>
      <c r="S307" s="1"/>
      <c r="T307" s="167">
        <f t="shared" si="4"/>
        <v>0</v>
      </c>
    </row>
    <row r="308" spans="1:20" ht="18" hidden="1" customHeight="1" x14ac:dyDescent="0.3">
      <c r="A308" s="170"/>
      <c r="B308" s="171"/>
      <c r="C308" s="177"/>
      <c r="D308" s="172"/>
      <c r="E308" s="172"/>
      <c r="F308" s="172"/>
      <c r="G308" s="173"/>
      <c r="H308" s="176"/>
      <c r="I308" s="174"/>
      <c r="J308" s="174"/>
      <c r="K308" s="176"/>
      <c r="L308" s="176"/>
      <c r="M308" s="6"/>
      <c r="N308" s="6"/>
      <c r="O308" s="6"/>
      <c r="P308" s="5"/>
      <c r="Q308" s="5"/>
      <c r="R308" s="6"/>
      <c r="S308" s="1"/>
      <c r="T308" s="167">
        <f t="shared" si="4"/>
        <v>0</v>
      </c>
    </row>
    <row r="309" spans="1:20" ht="18" hidden="1" customHeight="1" x14ac:dyDescent="0.3">
      <c r="A309" s="170"/>
      <c r="B309" s="171"/>
      <c r="C309" s="177"/>
      <c r="D309" s="172"/>
      <c r="E309" s="172"/>
      <c r="F309" s="172"/>
      <c r="G309" s="173"/>
      <c r="H309" s="176"/>
      <c r="I309" s="174"/>
      <c r="J309" s="174"/>
      <c r="K309" s="176"/>
      <c r="L309" s="176"/>
      <c r="M309" s="6"/>
      <c r="N309" s="6"/>
      <c r="O309" s="6"/>
      <c r="P309" s="5"/>
      <c r="Q309" s="5"/>
      <c r="R309" s="6"/>
      <c r="S309" s="1"/>
      <c r="T309" s="167">
        <f t="shared" si="4"/>
        <v>0</v>
      </c>
    </row>
    <row r="310" spans="1:20" ht="18" hidden="1" customHeight="1" x14ac:dyDescent="0.3">
      <c r="A310" s="170"/>
      <c r="B310" s="171"/>
      <c r="C310" s="177"/>
      <c r="D310" s="172"/>
      <c r="E310" s="172"/>
      <c r="F310" s="172"/>
      <c r="G310" s="173"/>
      <c r="H310" s="176"/>
      <c r="I310" s="174"/>
      <c r="J310" s="174"/>
      <c r="K310" s="176"/>
      <c r="L310" s="176"/>
      <c r="M310" s="6"/>
      <c r="N310" s="6"/>
      <c r="O310" s="6"/>
      <c r="P310" s="5"/>
      <c r="Q310" s="5"/>
      <c r="R310" s="6"/>
      <c r="S310" s="1"/>
      <c r="T310" s="167">
        <f t="shared" si="4"/>
        <v>0</v>
      </c>
    </row>
    <row r="311" spans="1:20" ht="18" hidden="1" customHeight="1" x14ac:dyDescent="0.3">
      <c r="A311" s="170"/>
      <c r="B311" s="171"/>
      <c r="C311" s="177"/>
      <c r="D311" s="172"/>
      <c r="E311" s="172"/>
      <c r="F311" s="172"/>
      <c r="G311" s="173"/>
      <c r="H311" s="176"/>
      <c r="I311" s="174"/>
      <c r="J311" s="174"/>
      <c r="K311" s="176"/>
      <c r="L311" s="176"/>
      <c r="M311" s="6"/>
      <c r="N311" s="6"/>
      <c r="O311" s="6"/>
      <c r="P311" s="5"/>
      <c r="Q311" s="5"/>
      <c r="R311" s="6"/>
      <c r="S311" s="1"/>
      <c r="T311" s="167">
        <f t="shared" si="4"/>
        <v>0</v>
      </c>
    </row>
    <row r="312" spans="1:20" ht="18" hidden="1" customHeight="1" x14ac:dyDescent="0.3">
      <c r="A312" s="170"/>
      <c r="B312" s="171"/>
      <c r="C312" s="177"/>
      <c r="D312" s="172"/>
      <c r="E312" s="172"/>
      <c r="F312" s="172"/>
      <c r="G312" s="173"/>
      <c r="H312" s="176"/>
      <c r="I312" s="174"/>
      <c r="J312" s="174"/>
      <c r="K312" s="176"/>
      <c r="L312" s="176"/>
      <c r="M312" s="6"/>
      <c r="N312" s="6"/>
      <c r="O312" s="6"/>
      <c r="P312" s="5"/>
      <c r="Q312" s="5"/>
      <c r="R312" s="6"/>
      <c r="S312" s="1"/>
      <c r="T312" s="167">
        <f t="shared" si="4"/>
        <v>0</v>
      </c>
    </row>
    <row r="313" spans="1:20" ht="18" hidden="1" customHeight="1" x14ac:dyDescent="0.3">
      <c r="A313" s="170"/>
      <c r="B313" s="171"/>
      <c r="C313" s="177"/>
      <c r="D313" s="172"/>
      <c r="E313" s="172"/>
      <c r="F313" s="172"/>
      <c r="G313" s="173"/>
      <c r="H313" s="176"/>
      <c r="I313" s="174"/>
      <c r="J313" s="174"/>
      <c r="K313" s="176"/>
      <c r="L313" s="176"/>
      <c r="M313" s="6"/>
      <c r="N313" s="6"/>
      <c r="O313" s="6"/>
      <c r="P313" s="5"/>
      <c r="Q313" s="5"/>
      <c r="R313" s="6"/>
      <c r="S313" s="1"/>
      <c r="T313" s="167">
        <f t="shared" si="4"/>
        <v>0</v>
      </c>
    </row>
    <row r="314" spans="1:20" ht="18" hidden="1" customHeight="1" x14ac:dyDescent="0.3">
      <c r="A314" s="170"/>
      <c r="B314" s="171"/>
      <c r="C314" s="177"/>
      <c r="D314" s="172"/>
      <c r="E314" s="172"/>
      <c r="F314" s="172"/>
      <c r="G314" s="173"/>
      <c r="H314" s="176"/>
      <c r="I314" s="174"/>
      <c r="J314" s="174"/>
      <c r="K314" s="176"/>
      <c r="L314" s="176"/>
      <c r="M314" s="6"/>
      <c r="N314" s="6"/>
      <c r="O314" s="6"/>
      <c r="P314" s="5"/>
      <c r="Q314" s="5"/>
      <c r="R314" s="6"/>
      <c r="S314" s="1"/>
      <c r="T314" s="167">
        <f t="shared" si="4"/>
        <v>0</v>
      </c>
    </row>
    <row r="315" spans="1:20" ht="18" hidden="1" customHeight="1" x14ac:dyDescent="0.3">
      <c r="A315" s="170"/>
      <c r="B315" s="171"/>
      <c r="C315" s="177"/>
      <c r="D315" s="172"/>
      <c r="E315" s="172"/>
      <c r="F315" s="172"/>
      <c r="G315" s="173"/>
      <c r="H315" s="176"/>
      <c r="I315" s="174"/>
      <c r="J315" s="174"/>
      <c r="K315" s="176"/>
      <c r="L315" s="176"/>
      <c r="M315" s="6"/>
      <c r="N315" s="6"/>
      <c r="O315" s="6"/>
      <c r="P315" s="5"/>
      <c r="Q315" s="5"/>
      <c r="R315" s="6"/>
      <c r="S315" s="1"/>
      <c r="T315" s="167">
        <f t="shared" si="4"/>
        <v>0</v>
      </c>
    </row>
    <row r="316" spans="1:20" ht="18" hidden="1" customHeight="1" x14ac:dyDescent="0.3">
      <c r="A316" s="170"/>
      <c r="B316" s="171"/>
      <c r="C316" s="177"/>
      <c r="D316" s="172"/>
      <c r="E316" s="172"/>
      <c r="F316" s="172"/>
      <c r="G316" s="173"/>
      <c r="H316" s="176"/>
      <c r="I316" s="174"/>
      <c r="J316" s="174"/>
      <c r="K316" s="176"/>
      <c r="L316" s="176"/>
      <c r="M316" s="6"/>
      <c r="N316" s="6"/>
      <c r="O316" s="6"/>
      <c r="P316" s="5"/>
      <c r="Q316" s="5"/>
      <c r="R316" s="6"/>
      <c r="S316" s="1"/>
      <c r="T316" s="167">
        <f t="shared" si="4"/>
        <v>0</v>
      </c>
    </row>
    <row r="317" spans="1:20" ht="18" hidden="1" customHeight="1" x14ac:dyDescent="0.3">
      <c r="A317" s="170"/>
      <c r="B317" s="171"/>
      <c r="C317" s="177"/>
      <c r="D317" s="172"/>
      <c r="E317" s="172"/>
      <c r="F317" s="172"/>
      <c r="G317" s="173"/>
      <c r="H317" s="176"/>
      <c r="I317" s="174"/>
      <c r="J317" s="174"/>
      <c r="K317" s="176"/>
      <c r="L317" s="176"/>
      <c r="M317" s="6"/>
      <c r="N317" s="6"/>
      <c r="O317" s="6"/>
      <c r="P317" s="5"/>
      <c r="Q317" s="5"/>
      <c r="R317" s="6"/>
      <c r="S317" s="1"/>
      <c r="T317" s="167">
        <f t="shared" si="4"/>
        <v>0</v>
      </c>
    </row>
    <row r="318" spans="1:20" ht="18" hidden="1" customHeight="1" x14ac:dyDescent="0.3">
      <c r="A318" s="170"/>
      <c r="B318" s="171"/>
      <c r="C318" s="177"/>
      <c r="D318" s="172"/>
      <c r="E318" s="172"/>
      <c r="F318" s="172"/>
      <c r="G318" s="173"/>
      <c r="H318" s="176"/>
      <c r="I318" s="174"/>
      <c r="J318" s="174"/>
      <c r="K318" s="176"/>
      <c r="L318" s="176"/>
      <c r="M318" s="6"/>
      <c r="N318" s="6"/>
      <c r="O318" s="6"/>
      <c r="P318" s="5"/>
      <c r="Q318" s="5"/>
      <c r="R318" s="6"/>
      <c r="S318" s="1"/>
      <c r="T318" s="167">
        <f t="shared" si="4"/>
        <v>0</v>
      </c>
    </row>
    <row r="319" spans="1:20" ht="18" hidden="1" customHeight="1" x14ac:dyDescent="0.3">
      <c r="A319" s="170"/>
      <c r="B319" s="171"/>
      <c r="C319" s="177"/>
      <c r="D319" s="172"/>
      <c r="E319" s="172"/>
      <c r="F319" s="172"/>
      <c r="G319" s="173"/>
      <c r="H319" s="176"/>
      <c r="I319" s="174"/>
      <c r="J319" s="174"/>
      <c r="K319" s="176"/>
      <c r="L319" s="176"/>
      <c r="M319" s="6"/>
      <c r="N319" s="6"/>
      <c r="O319" s="6"/>
      <c r="P319" s="5"/>
      <c r="Q319" s="5"/>
      <c r="R319" s="6"/>
      <c r="S319" s="1"/>
      <c r="T319" s="167">
        <f t="shared" si="4"/>
        <v>0</v>
      </c>
    </row>
    <row r="320" spans="1:20" ht="18" hidden="1" customHeight="1" x14ac:dyDescent="0.3">
      <c r="A320" s="170"/>
      <c r="B320" s="171"/>
      <c r="C320" s="177"/>
      <c r="D320" s="172"/>
      <c r="E320" s="172"/>
      <c r="F320" s="172"/>
      <c r="G320" s="173"/>
      <c r="H320" s="176"/>
      <c r="I320" s="174"/>
      <c r="J320" s="174"/>
      <c r="K320" s="176"/>
      <c r="L320" s="176"/>
      <c r="M320" s="6"/>
      <c r="N320" s="6"/>
      <c r="O320" s="6"/>
      <c r="P320" s="5"/>
      <c r="Q320" s="5"/>
      <c r="R320" s="6"/>
      <c r="S320" s="1"/>
      <c r="T320" s="167">
        <f t="shared" si="4"/>
        <v>0</v>
      </c>
    </row>
    <row r="321" spans="1:20" ht="18" hidden="1" customHeight="1" x14ac:dyDescent="0.3">
      <c r="A321" s="170"/>
      <c r="B321" s="171"/>
      <c r="C321" s="177"/>
      <c r="D321" s="172"/>
      <c r="E321" s="172"/>
      <c r="F321" s="172"/>
      <c r="G321" s="173"/>
      <c r="H321" s="176"/>
      <c r="I321" s="174"/>
      <c r="J321" s="174"/>
      <c r="K321" s="176"/>
      <c r="L321" s="176"/>
      <c r="M321" s="6"/>
      <c r="N321" s="6"/>
      <c r="O321" s="6"/>
      <c r="P321" s="5"/>
      <c r="Q321" s="5"/>
      <c r="R321" s="6"/>
      <c r="S321" s="1"/>
      <c r="T321" s="167">
        <f t="shared" si="4"/>
        <v>0</v>
      </c>
    </row>
    <row r="322" spans="1:20" ht="18" hidden="1" customHeight="1" x14ac:dyDescent="0.3">
      <c r="A322" s="170"/>
      <c r="B322" s="171"/>
      <c r="C322" s="177"/>
      <c r="D322" s="172"/>
      <c r="E322" s="172"/>
      <c r="F322" s="172"/>
      <c r="G322" s="173"/>
      <c r="H322" s="176"/>
      <c r="I322" s="174"/>
      <c r="J322" s="174"/>
      <c r="K322" s="176"/>
      <c r="L322" s="176"/>
      <c r="M322" s="6"/>
      <c r="N322" s="6"/>
      <c r="O322" s="6"/>
      <c r="P322" s="5"/>
      <c r="Q322" s="5"/>
      <c r="R322" s="6"/>
      <c r="S322" s="1"/>
      <c r="T322" s="167">
        <f t="shared" si="4"/>
        <v>0</v>
      </c>
    </row>
    <row r="323" spans="1:20" ht="18" hidden="1" customHeight="1" x14ac:dyDescent="0.3">
      <c r="A323" s="170"/>
      <c r="B323" s="171"/>
      <c r="C323" s="177"/>
      <c r="D323" s="172"/>
      <c r="E323" s="172"/>
      <c r="F323" s="172"/>
      <c r="G323" s="173"/>
      <c r="H323" s="176"/>
      <c r="I323" s="174"/>
      <c r="J323" s="174"/>
      <c r="K323" s="176"/>
      <c r="L323" s="176"/>
      <c r="M323" s="6"/>
      <c r="N323" s="6"/>
      <c r="O323" s="6"/>
      <c r="P323" s="5"/>
      <c r="Q323" s="5"/>
      <c r="R323" s="6"/>
      <c r="S323" s="1"/>
      <c r="T323" s="167">
        <f t="shared" si="4"/>
        <v>0</v>
      </c>
    </row>
    <row r="324" spans="1:20" ht="18" hidden="1" customHeight="1" x14ac:dyDescent="0.3">
      <c r="A324" s="170"/>
      <c r="B324" s="171"/>
      <c r="C324" s="177"/>
      <c r="D324" s="172"/>
      <c r="E324" s="172"/>
      <c r="F324" s="172"/>
      <c r="G324" s="173"/>
      <c r="H324" s="176"/>
      <c r="I324" s="174"/>
      <c r="J324" s="174"/>
      <c r="K324" s="176"/>
      <c r="L324" s="176"/>
      <c r="M324" s="6"/>
      <c r="N324" s="6"/>
      <c r="O324" s="6"/>
      <c r="P324" s="5"/>
      <c r="Q324" s="5"/>
      <c r="R324" s="6"/>
      <c r="S324" s="1"/>
      <c r="T324" s="167">
        <f t="shared" si="4"/>
        <v>0</v>
      </c>
    </row>
    <row r="325" spans="1:20" ht="18" hidden="1" customHeight="1" x14ac:dyDescent="0.3">
      <c r="A325" s="170"/>
      <c r="B325" s="171"/>
      <c r="C325" s="177"/>
      <c r="D325" s="172"/>
      <c r="E325" s="172"/>
      <c r="F325" s="172"/>
      <c r="G325" s="173"/>
      <c r="H325" s="176"/>
      <c r="I325" s="174"/>
      <c r="J325" s="174"/>
      <c r="K325" s="176"/>
      <c r="L325" s="176"/>
      <c r="M325" s="6"/>
      <c r="N325" s="6"/>
      <c r="O325" s="6"/>
      <c r="P325" s="5"/>
      <c r="Q325" s="5"/>
      <c r="R325" s="6"/>
      <c r="S325" s="1"/>
      <c r="T325" s="167">
        <f t="shared" si="4"/>
        <v>0</v>
      </c>
    </row>
    <row r="326" spans="1:20" ht="18" hidden="1" customHeight="1" x14ac:dyDescent="0.3">
      <c r="A326" s="170"/>
      <c r="B326" s="171"/>
      <c r="C326" s="177"/>
      <c r="D326" s="172"/>
      <c r="E326" s="172"/>
      <c r="F326" s="172"/>
      <c r="G326" s="173"/>
      <c r="H326" s="176"/>
      <c r="I326" s="174"/>
      <c r="J326" s="174"/>
      <c r="K326" s="176"/>
      <c r="L326" s="176"/>
      <c r="M326" s="6"/>
      <c r="N326" s="6"/>
      <c r="O326" s="6"/>
      <c r="P326" s="5"/>
      <c r="Q326" s="5"/>
      <c r="R326" s="6"/>
      <c r="S326" s="1"/>
      <c r="T326" s="167">
        <f t="shared" si="4"/>
        <v>0</v>
      </c>
    </row>
    <row r="327" spans="1:20" ht="18" hidden="1" customHeight="1" x14ac:dyDescent="0.3">
      <c r="A327" s="170"/>
      <c r="B327" s="171"/>
      <c r="C327" s="177"/>
      <c r="D327" s="172"/>
      <c r="E327" s="172"/>
      <c r="F327" s="172"/>
      <c r="G327" s="173"/>
      <c r="H327" s="176"/>
      <c r="I327" s="174"/>
      <c r="J327" s="174"/>
      <c r="K327" s="176"/>
      <c r="L327" s="176"/>
      <c r="M327" s="6"/>
      <c r="N327" s="6"/>
      <c r="O327" s="6"/>
      <c r="P327" s="5"/>
      <c r="Q327" s="5"/>
      <c r="R327" s="6"/>
      <c r="S327" s="1"/>
      <c r="T327" s="167">
        <f t="shared" si="4"/>
        <v>0</v>
      </c>
    </row>
    <row r="328" spans="1:20" ht="18" hidden="1" customHeight="1" x14ac:dyDescent="0.3">
      <c r="A328" s="170"/>
      <c r="B328" s="171"/>
      <c r="C328" s="177"/>
      <c r="D328" s="172"/>
      <c r="E328" s="172"/>
      <c r="F328" s="172"/>
      <c r="G328" s="173"/>
      <c r="H328" s="176"/>
      <c r="I328" s="174"/>
      <c r="J328" s="174"/>
      <c r="K328" s="176"/>
      <c r="L328" s="176"/>
      <c r="M328" s="6"/>
      <c r="N328" s="6"/>
      <c r="O328" s="6"/>
      <c r="P328" s="5"/>
      <c r="Q328" s="5"/>
      <c r="R328" s="6"/>
      <c r="S328" s="1"/>
      <c r="T328" s="167">
        <f t="shared" si="4"/>
        <v>0</v>
      </c>
    </row>
    <row r="329" spans="1:20" ht="18" hidden="1" customHeight="1" x14ac:dyDescent="0.3">
      <c r="A329" s="170"/>
      <c r="B329" s="171"/>
      <c r="C329" s="177"/>
      <c r="D329" s="172"/>
      <c r="E329" s="172"/>
      <c r="F329" s="172"/>
      <c r="G329" s="173"/>
      <c r="H329" s="176"/>
      <c r="I329" s="174"/>
      <c r="J329" s="174"/>
      <c r="K329" s="176"/>
      <c r="L329" s="176"/>
      <c r="M329" s="6"/>
      <c r="N329" s="6"/>
      <c r="O329" s="6"/>
      <c r="P329" s="5"/>
      <c r="Q329" s="5"/>
      <c r="R329" s="6"/>
      <c r="S329" s="1"/>
      <c r="T329" s="167">
        <f t="shared" si="4"/>
        <v>0</v>
      </c>
    </row>
    <row r="330" spans="1:20" ht="18" hidden="1" customHeight="1" x14ac:dyDescent="0.3">
      <c r="A330" s="170"/>
      <c r="B330" s="171"/>
      <c r="C330" s="177"/>
      <c r="D330" s="172"/>
      <c r="E330" s="172"/>
      <c r="F330" s="172"/>
      <c r="G330" s="173"/>
      <c r="H330" s="176"/>
      <c r="I330" s="174"/>
      <c r="J330" s="174"/>
      <c r="K330" s="176"/>
      <c r="L330" s="176"/>
      <c r="M330" s="6"/>
      <c r="N330" s="6"/>
      <c r="O330" s="6"/>
      <c r="P330" s="5"/>
      <c r="Q330" s="5"/>
      <c r="R330" s="6"/>
      <c r="S330" s="1"/>
      <c r="T330" s="167">
        <f t="shared" si="4"/>
        <v>0</v>
      </c>
    </row>
    <row r="331" spans="1:20" ht="18" hidden="1" customHeight="1" x14ac:dyDescent="0.3">
      <c r="A331" s="170"/>
      <c r="B331" s="171"/>
      <c r="C331" s="177"/>
      <c r="D331" s="172"/>
      <c r="E331" s="172"/>
      <c r="F331" s="172"/>
      <c r="G331" s="173"/>
      <c r="H331" s="176"/>
      <c r="I331" s="174"/>
      <c r="J331" s="174"/>
      <c r="K331" s="176"/>
      <c r="L331" s="176"/>
      <c r="M331" s="6"/>
      <c r="N331" s="6"/>
      <c r="O331" s="6"/>
      <c r="P331" s="5"/>
      <c r="Q331" s="5"/>
      <c r="R331" s="6"/>
      <c r="S331" s="1"/>
      <c r="T331" s="167">
        <f t="shared" si="4"/>
        <v>0</v>
      </c>
    </row>
    <row r="332" spans="1:20" ht="18" hidden="1" customHeight="1" x14ac:dyDescent="0.3">
      <c r="A332" s="170"/>
      <c r="B332" s="171"/>
      <c r="C332" s="177"/>
      <c r="D332" s="172"/>
      <c r="E332" s="172"/>
      <c r="F332" s="172"/>
      <c r="G332" s="173"/>
      <c r="H332" s="176"/>
      <c r="I332" s="174"/>
      <c r="J332" s="174"/>
      <c r="K332" s="176"/>
      <c r="L332" s="176"/>
      <c r="M332" s="6"/>
      <c r="N332" s="6"/>
      <c r="O332" s="6"/>
      <c r="P332" s="5"/>
      <c r="Q332" s="5"/>
      <c r="R332" s="6"/>
      <c r="S332" s="1"/>
      <c r="T332" s="167">
        <f t="shared" si="4"/>
        <v>0</v>
      </c>
    </row>
    <row r="333" spans="1:20" ht="18" hidden="1" customHeight="1" x14ac:dyDescent="0.3">
      <c r="A333" s="170"/>
      <c r="B333" s="171"/>
      <c r="C333" s="177"/>
      <c r="D333" s="172"/>
      <c r="E333" s="172"/>
      <c r="F333" s="172"/>
      <c r="G333" s="173"/>
      <c r="H333" s="176"/>
      <c r="I333" s="174"/>
      <c r="J333" s="174"/>
      <c r="K333" s="176"/>
      <c r="L333" s="176"/>
      <c r="M333" s="6"/>
      <c r="N333" s="6"/>
      <c r="O333" s="6"/>
      <c r="P333" s="5"/>
      <c r="Q333" s="5"/>
      <c r="R333" s="6"/>
      <c r="S333" s="1"/>
      <c r="T333" s="167">
        <f t="shared" ref="T333:T388" si="5">I333-J333</f>
        <v>0</v>
      </c>
    </row>
    <row r="334" spans="1:20" ht="18" hidden="1" customHeight="1" x14ac:dyDescent="0.3">
      <c r="A334" s="170"/>
      <c r="B334" s="171"/>
      <c r="C334" s="177"/>
      <c r="D334" s="172"/>
      <c r="E334" s="172"/>
      <c r="F334" s="172"/>
      <c r="G334" s="173"/>
      <c r="H334" s="176"/>
      <c r="I334" s="174"/>
      <c r="J334" s="174"/>
      <c r="K334" s="176"/>
      <c r="L334" s="176"/>
      <c r="M334" s="6"/>
      <c r="N334" s="6"/>
      <c r="O334" s="6"/>
      <c r="P334" s="5"/>
      <c r="Q334" s="5"/>
      <c r="R334" s="6"/>
      <c r="S334" s="1"/>
      <c r="T334" s="167">
        <f t="shared" si="5"/>
        <v>0</v>
      </c>
    </row>
    <row r="335" spans="1:20" ht="18" hidden="1" customHeight="1" x14ac:dyDescent="0.3">
      <c r="A335" s="170"/>
      <c r="B335" s="171"/>
      <c r="C335" s="177"/>
      <c r="D335" s="172"/>
      <c r="E335" s="172"/>
      <c r="F335" s="172"/>
      <c r="G335" s="173"/>
      <c r="H335" s="176"/>
      <c r="I335" s="174"/>
      <c r="J335" s="174"/>
      <c r="K335" s="176"/>
      <c r="L335" s="176"/>
      <c r="M335" s="6"/>
      <c r="N335" s="6"/>
      <c r="O335" s="6"/>
      <c r="P335" s="5"/>
      <c r="Q335" s="5"/>
      <c r="R335" s="6"/>
      <c r="S335" s="1"/>
      <c r="T335" s="167">
        <f t="shared" si="5"/>
        <v>0</v>
      </c>
    </row>
    <row r="336" spans="1:20" ht="18" hidden="1" customHeight="1" x14ac:dyDescent="0.3">
      <c r="A336" s="170"/>
      <c r="B336" s="171"/>
      <c r="C336" s="177"/>
      <c r="D336" s="172"/>
      <c r="E336" s="172"/>
      <c r="F336" s="172"/>
      <c r="G336" s="173"/>
      <c r="H336" s="176"/>
      <c r="I336" s="174"/>
      <c r="J336" s="174"/>
      <c r="K336" s="176"/>
      <c r="L336" s="176"/>
      <c r="M336" s="6"/>
      <c r="N336" s="6"/>
      <c r="O336" s="6"/>
      <c r="P336" s="5"/>
      <c r="Q336" s="5"/>
      <c r="R336" s="6"/>
      <c r="S336" s="1"/>
      <c r="T336" s="167">
        <f t="shared" si="5"/>
        <v>0</v>
      </c>
    </row>
    <row r="337" spans="1:20" ht="18" hidden="1" customHeight="1" x14ac:dyDescent="0.3">
      <c r="A337" s="170"/>
      <c r="B337" s="171"/>
      <c r="C337" s="177"/>
      <c r="D337" s="172"/>
      <c r="E337" s="172"/>
      <c r="F337" s="172"/>
      <c r="G337" s="173"/>
      <c r="H337" s="176"/>
      <c r="I337" s="174"/>
      <c r="J337" s="174"/>
      <c r="K337" s="176"/>
      <c r="L337" s="176"/>
      <c r="M337" s="6"/>
      <c r="N337" s="6"/>
      <c r="O337" s="6"/>
      <c r="P337" s="5"/>
      <c r="Q337" s="5"/>
      <c r="R337" s="6"/>
      <c r="S337" s="1"/>
      <c r="T337" s="167">
        <f t="shared" si="5"/>
        <v>0</v>
      </c>
    </row>
    <row r="338" spans="1:20" ht="18" hidden="1" customHeight="1" x14ac:dyDescent="0.3">
      <c r="A338" s="170"/>
      <c r="B338" s="171"/>
      <c r="C338" s="177"/>
      <c r="D338" s="172"/>
      <c r="E338" s="172"/>
      <c r="F338" s="172"/>
      <c r="G338" s="173"/>
      <c r="H338" s="176"/>
      <c r="I338" s="174"/>
      <c r="J338" s="174"/>
      <c r="K338" s="176"/>
      <c r="L338" s="176"/>
      <c r="M338" s="6"/>
      <c r="N338" s="6"/>
      <c r="O338" s="6"/>
      <c r="P338" s="5"/>
      <c r="Q338" s="5"/>
      <c r="R338" s="6"/>
      <c r="S338" s="1"/>
      <c r="T338" s="167">
        <f t="shared" si="5"/>
        <v>0</v>
      </c>
    </row>
    <row r="339" spans="1:20" ht="18" hidden="1" customHeight="1" x14ac:dyDescent="0.3">
      <c r="A339" s="170"/>
      <c r="B339" s="171"/>
      <c r="C339" s="177"/>
      <c r="D339" s="172"/>
      <c r="E339" s="172"/>
      <c r="F339" s="172"/>
      <c r="G339" s="173"/>
      <c r="H339" s="176"/>
      <c r="I339" s="174"/>
      <c r="J339" s="174"/>
      <c r="K339" s="176"/>
      <c r="L339" s="176"/>
      <c r="M339" s="6"/>
      <c r="N339" s="6"/>
      <c r="O339" s="6"/>
      <c r="P339" s="5"/>
      <c r="Q339" s="5"/>
      <c r="R339" s="6"/>
      <c r="S339" s="1"/>
      <c r="T339" s="167">
        <f t="shared" si="5"/>
        <v>0</v>
      </c>
    </row>
    <row r="340" spans="1:20" ht="18" hidden="1" customHeight="1" x14ac:dyDescent="0.3">
      <c r="A340" s="170"/>
      <c r="B340" s="171"/>
      <c r="C340" s="177"/>
      <c r="D340" s="172"/>
      <c r="E340" s="172"/>
      <c r="F340" s="172"/>
      <c r="G340" s="173"/>
      <c r="H340" s="176"/>
      <c r="I340" s="174"/>
      <c r="J340" s="174"/>
      <c r="K340" s="176"/>
      <c r="L340" s="176"/>
      <c r="M340" s="6"/>
      <c r="N340" s="6"/>
      <c r="O340" s="6"/>
      <c r="P340" s="5"/>
      <c r="Q340" s="5"/>
      <c r="R340" s="6"/>
      <c r="S340" s="1"/>
      <c r="T340" s="167">
        <f t="shared" si="5"/>
        <v>0</v>
      </c>
    </row>
    <row r="341" spans="1:20" ht="18" hidden="1" customHeight="1" x14ac:dyDescent="0.3">
      <c r="A341" s="170"/>
      <c r="B341" s="171"/>
      <c r="C341" s="177"/>
      <c r="D341" s="172"/>
      <c r="E341" s="172"/>
      <c r="F341" s="172"/>
      <c r="G341" s="173"/>
      <c r="H341" s="176"/>
      <c r="I341" s="174"/>
      <c r="J341" s="174"/>
      <c r="K341" s="176"/>
      <c r="L341" s="176"/>
      <c r="M341" s="6"/>
      <c r="N341" s="6"/>
      <c r="O341" s="6"/>
      <c r="P341" s="5"/>
      <c r="Q341" s="5"/>
      <c r="R341" s="6"/>
      <c r="S341" s="1"/>
      <c r="T341" s="167">
        <f t="shared" si="5"/>
        <v>0</v>
      </c>
    </row>
    <row r="342" spans="1:20" ht="18" hidden="1" customHeight="1" x14ac:dyDescent="0.3">
      <c r="A342" s="170"/>
      <c r="B342" s="171"/>
      <c r="C342" s="177"/>
      <c r="D342" s="172"/>
      <c r="E342" s="172"/>
      <c r="F342" s="172"/>
      <c r="G342" s="173"/>
      <c r="H342" s="176"/>
      <c r="I342" s="174"/>
      <c r="J342" s="174"/>
      <c r="K342" s="176"/>
      <c r="L342" s="176"/>
      <c r="M342" s="6"/>
      <c r="N342" s="6"/>
      <c r="O342" s="6"/>
      <c r="P342" s="5"/>
      <c r="Q342" s="5"/>
      <c r="R342" s="6"/>
      <c r="S342" s="1"/>
      <c r="T342" s="167">
        <f t="shared" si="5"/>
        <v>0</v>
      </c>
    </row>
    <row r="343" spans="1:20" ht="18" hidden="1" customHeight="1" x14ac:dyDescent="0.3">
      <c r="A343" s="170"/>
      <c r="B343" s="171"/>
      <c r="C343" s="177"/>
      <c r="D343" s="172"/>
      <c r="E343" s="172"/>
      <c r="F343" s="172"/>
      <c r="G343" s="173"/>
      <c r="H343" s="176"/>
      <c r="I343" s="174"/>
      <c r="J343" s="174"/>
      <c r="K343" s="176"/>
      <c r="L343" s="176"/>
      <c r="M343" s="6"/>
      <c r="N343" s="6"/>
      <c r="O343" s="6"/>
      <c r="P343" s="5"/>
      <c r="Q343" s="5"/>
      <c r="R343" s="6"/>
      <c r="S343" s="1"/>
      <c r="T343" s="167">
        <f t="shared" si="5"/>
        <v>0</v>
      </c>
    </row>
    <row r="344" spans="1:20" ht="18" hidden="1" customHeight="1" x14ac:dyDescent="0.3">
      <c r="A344" s="170"/>
      <c r="B344" s="171"/>
      <c r="C344" s="177"/>
      <c r="D344" s="172"/>
      <c r="E344" s="172"/>
      <c r="F344" s="172"/>
      <c r="G344" s="173"/>
      <c r="H344" s="176"/>
      <c r="I344" s="174"/>
      <c r="J344" s="174"/>
      <c r="K344" s="176"/>
      <c r="L344" s="176"/>
      <c r="M344" s="6"/>
      <c r="N344" s="6"/>
      <c r="O344" s="6"/>
      <c r="P344" s="5"/>
      <c r="Q344" s="5"/>
      <c r="R344" s="6"/>
      <c r="S344" s="1"/>
      <c r="T344" s="167">
        <f t="shared" si="5"/>
        <v>0</v>
      </c>
    </row>
    <row r="345" spans="1:20" ht="18" hidden="1" customHeight="1" x14ac:dyDescent="0.3">
      <c r="A345" s="170"/>
      <c r="B345" s="171"/>
      <c r="C345" s="177"/>
      <c r="D345" s="172"/>
      <c r="E345" s="172"/>
      <c r="F345" s="172"/>
      <c r="G345" s="173"/>
      <c r="H345" s="176"/>
      <c r="I345" s="174"/>
      <c r="J345" s="174"/>
      <c r="K345" s="176"/>
      <c r="L345" s="176"/>
      <c r="M345" s="6"/>
      <c r="N345" s="6"/>
      <c r="O345" s="6"/>
      <c r="P345" s="5"/>
      <c r="Q345" s="5"/>
      <c r="R345" s="6"/>
      <c r="S345" s="1"/>
      <c r="T345" s="167">
        <f t="shared" si="5"/>
        <v>0</v>
      </c>
    </row>
    <row r="346" spans="1:20" ht="18" hidden="1" customHeight="1" x14ac:dyDescent="0.3">
      <c r="A346" s="170"/>
      <c r="B346" s="171"/>
      <c r="C346" s="177"/>
      <c r="D346" s="172"/>
      <c r="E346" s="172"/>
      <c r="F346" s="172"/>
      <c r="G346" s="173"/>
      <c r="H346" s="176"/>
      <c r="I346" s="174"/>
      <c r="J346" s="174"/>
      <c r="K346" s="176"/>
      <c r="L346" s="176"/>
      <c r="M346" s="6"/>
      <c r="N346" s="6"/>
      <c r="O346" s="6"/>
      <c r="P346" s="5"/>
      <c r="Q346" s="5"/>
      <c r="R346" s="6"/>
      <c r="S346" s="1"/>
      <c r="T346" s="167">
        <f t="shared" si="5"/>
        <v>0</v>
      </c>
    </row>
    <row r="347" spans="1:20" ht="18" hidden="1" customHeight="1" x14ac:dyDescent="0.3">
      <c r="A347" s="170"/>
      <c r="B347" s="171"/>
      <c r="C347" s="177"/>
      <c r="D347" s="172"/>
      <c r="E347" s="172"/>
      <c r="F347" s="172"/>
      <c r="G347" s="173"/>
      <c r="H347" s="176"/>
      <c r="I347" s="174"/>
      <c r="J347" s="174"/>
      <c r="K347" s="176"/>
      <c r="L347" s="176"/>
      <c r="M347" s="6"/>
      <c r="N347" s="6"/>
      <c r="O347" s="6"/>
      <c r="P347" s="5"/>
      <c r="Q347" s="5"/>
      <c r="R347" s="6"/>
      <c r="S347" s="1"/>
      <c r="T347" s="167">
        <f t="shared" si="5"/>
        <v>0</v>
      </c>
    </row>
    <row r="348" spans="1:20" ht="18" hidden="1" customHeight="1" x14ac:dyDescent="0.3">
      <c r="A348" s="170"/>
      <c r="B348" s="171"/>
      <c r="C348" s="177"/>
      <c r="D348" s="172"/>
      <c r="E348" s="172"/>
      <c r="F348" s="172"/>
      <c r="G348" s="173"/>
      <c r="H348" s="176"/>
      <c r="I348" s="174"/>
      <c r="J348" s="174"/>
      <c r="K348" s="176"/>
      <c r="L348" s="176"/>
      <c r="M348" s="6"/>
      <c r="N348" s="6"/>
      <c r="O348" s="6"/>
      <c r="P348" s="5"/>
      <c r="Q348" s="5"/>
      <c r="R348" s="6"/>
      <c r="S348" s="1"/>
      <c r="T348" s="167">
        <f t="shared" si="5"/>
        <v>0</v>
      </c>
    </row>
    <row r="349" spans="1:20" ht="18" hidden="1" customHeight="1" x14ac:dyDescent="0.3">
      <c r="A349" s="170"/>
      <c r="B349" s="171"/>
      <c r="C349" s="177"/>
      <c r="D349" s="172"/>
      <c r="E349" s="172"/>
      <c r="F349" s="172"/>
      <c r="G349" s="173"/>
      <c r="H349" s="176"/>
      <c r="I349" s="174"/>
      <c r="J349" s="174"/>
      <c r="K349" s="176"/>
      <c r="L349" s="176"/>
      <c r="M349" s="6"/>
      <c r="N349" s="6"/>
      <c r="O349" s="6"/>
      <c r="P349" s="5"/>
      <c r="Q349" s="5"/>
      <c r="R349" s="6"/>
      <c r="S349" s="1"/>
      <c r="T349" s="167">
        <f t="shared" si="5"/>
        <v>0</v>
      </c>
    </row>
    <row r="350" spans="1:20" ht="18" hidden="1" customHeight="1" x14ac:dyDescent="0.3">
      <c r="A350" s="170"/>
      <c r="B350" s="171"/>
      <c r="C350" s="177"/>
      <c r="D350" s="172"/>
      <c r="E350" s="172"/>
      <c r="F350" s="172"/>
      <c r="G350" s="173"/>
      <c r="H350" s="176"/>
      <c r="I350" s="174"/>
      <c r="J350" s="174"/>
      <c r="K350" s="176"/>
      <c r="L350" s="176"/>
      <c r="M350" s="6"/>
      <c r="N350" s="6"/>
      <c r="O350" s="6"/>
      <c r="P350" s="5"/>
      <c r="Q350" s="5"/>
      <c r="R350" s="6"/>
      <c r="S350" s="1"/>
      <c r="T350" s="167">
        <f t="shared" si="5"/>
        <v>0</v>
      </c>
    </row>
    <row r="351" spans="1:20" ht="18" hidden="1" customHeight="1" x14ac:dyDescent="0.3">
      <c r="A351" s="170"/>
      <c r="B351" s="171"/>
      <c r="C351" s="177"/>
      <c r="D351" s="172"/>
      <c r="E351" s="172"/>
      <c r="F351" s="172"/>
      <c r="G351" s="173"/>
      <c r="H351" s="176"/>
      <c r="I351" s="174"/>
      <c r="J351" s="174"/>
      <c r="K351" s="176"/>
      <c r="L351" s="176"/>
      <c r="M351" s="6"/>
      <c r="N351" s="6"/>
      <c r="O351" s="6"/>
      <c r="P351" s="5"/>
      <c r="Q351" s="5"/>
      <c r="R351" s="6"/>
      <c r="S351" s="1"/>
      <c r="T351" s="167">
        <f t="shared" si="5"/>
        <v>0</v>
      </c>
    </row>
    <row r="352" spans="1:20" ht="18" hidden="1" customHeight="1" x14ac:dyDescent="0.3">
      <c r="A352" s="170"/>
      <c r="B352" s="171"/>
      <c r="C352" s="177"/>
      <c r="D352" s="172"/>
      <c r="E352" s="172"/>
      <c r="F352" s="172"/>
      <c r="G352" s="173"/>
      <c r="H352" s="176"/>
      <c r="I352" s="174"/>
      <c r="J352" s="174"/>
      <c r="K352" s="176"/>
      <c r="L352" s="176"/>
      <c r="M352" s="6"/>
      <c r="N352" s="6"/>
      <c r="O352" s="6"/>
      <c r="P352" s="5"/>
      <c r="Q352" s="5"/>
      <c r="R352" s="6"/>
      <c r="S352" s="1"/>
      <c r="T352" s="167">
        <f t="shared" si="5"/>
        <v>0</v>
      </c>
    </row>
    <row r="353" spans="1:20" ht="18" hidden="1" customHeight="1" x14ac:dyDescent="0.3">
      <c r="A353" s="170"/>
      <c r="B353" s="171"/>
      <c r="C353" s="177"/>
      <c r="D353" s="172"/>
      <c r="E353" s="172"/>
      <c r="F353" s="172"/>
      <c r="G353" s="173"/>
      <c r="H353" s="176"/>
      <c r="I353" s="174"/>
      <c r="J353" s="174"/>
      <c r="K353" s="176"/>
      <c r="L353" s="176"/>
      <c r="M353" s="6"/>
      <c r="N353" s="6"/>
      <c r="O353" s="6"/>
      <c r="P353" s="5"/>
      <c r="Q353" s="5"/>
      <c r="R353" s="6"/>
      <c r="S353" s="1"/>
      <c r="T353" s="167">
        <f t="shared" si="5"/>
        <v>0</v>
      </c>
    </row>
    <row r="354" spans="1:20" ht="18" hidden="1" customHeight="1" x14ac:dyDescent="0.3">
      <c r="A354" s="170"/>
      <c r="B354" s="171"/>
      <c r="C354" s="177"/>
      <c r="D354" s="172"/>
      <c r="E354" s="172"/>
      <c r="F354" s="172"/>
      <c r="G354" s="173"/>
      <c r="H354" s="176"/>
      <c r="I354" s="174"/>
      <c r="J354" s="174"/>
      <c r="K354" s="176"/>
      <c r="L354" s="176"/>
      <c r="M354" s="6"/>
      <c r="N354" s="6"/>
      <c r="O354" s="6"/>
      <c r="P354" s="5"/>
      <c r="Q354" s="5"/>
      <c r="R354" s="6"/>
      <c r="S354" s="1"/>
      <c r="T354" s="167">
        <f t="shared" si="5"/>
        <v>0</v>
      </c>
    </row>
    <row r="355" spans="1:20" ht="18" hidden="1" customHeight="1" x14ac:dyDescent="0.3">
      <c r="A355" s="170"/>
      <c r="B355" s="171"/>
      <c r="C355" s="177"/>
      <c r="D355" s="172"/>
      <c r="E355" s="172"/>
      <c r="F355" s="172"/>
      <c r="G355" s="173"/>
      <c r="H355" s="176"/>
      <c r="I355" s="174"/>
      <c r="J355" s="174"/>
      <c r="K355" s="176"/>
      <c r="L355" s="176"/>
      <c r="M355" s="6"/>
      <c r="N355" s="6"/>
      <c r="O355" s="6"/>
      <c r="P355" s="5"/>
      <c r="Q355" s="5"/>
      <c r="R355" s="6"/>
      <c r="S355" s="1"/>
      <c r="T355" s="167">
        <f t="shared" si="5"/>
        <v>0</v>
      </c>
    </row>
    <row r="356" spans="1:20" ht="18" hidden="1" customHeight="1" x14ac:dyDescent="0.3">
      <c r="A356" s="170"/>
      <c r="B356" s="171"/>
      <c r="C356" s="177"/>
      <c r="D356" s="172"/>
      <c r="E356" s="172"/>
      <c r="F356" s="172"/>
      <c r="G356" s="173"/>
      <c r="H356" s="176"/>
      <c r="I356" s="174"/>
      <c r="J356" s="174"/>
      <c r="K356" s="176"/>
      <c r="L356" s="176"/>
      <c r="M356" s="6"/>
      <c r="N356" s="6"/>
      <c r="O356" s="6"/>
      <c r="P356" s="5"/>
      <c r="Q356" s="5"/>
      <c r="R356" s="6"/>
      <c r="S356" s="1"/>
      <c r="T356" s="167">
        <f t="shared" si="5"/>
        <v>0</v>
      </c>
    </row>
    <row r="357" spans="1:20" ht="18" hidden="1" customHeight="1" x14ac:dyDescent="0.3">
      <c r="A357" s="170"/>
      <c r="B357" s="171"/>
      <c r="C357" s="177"/>
      <c r="D357" s="172"/>
      <c r="E357" s="172"/>
      <c r="F357" s="172"/>
      <c r="G357" s="173"/>
      <c r="H357" s="176"/>
      <c r="I357" s="174"/>
      <c r="J357" s="174"/>
      <c r="K357" s="176"/>
      <c r="L357" s="176"/>
      <c r="M357" s="6"/>
      <c r="N357" s="6"/>
      <c r="O357" s="6"/>
      <c r="P357" s="5"/>
      <c r="Q357" s="5"/>
      <c r="R357" s="6"/>
      <c r="S357" s="1"/>
      <c r="T357" s="167">
        <f t="shared" si="5"/>
        <v>0</v>
      </c>
    </row>
    <row r="358" spans="1:20" ht="18" hidden="1" customHeight="1" x14ac:dyDescent="0.3">
      <c r="A358" s="170"/>
      <c r="B358" s="171"/>
      <c r="C358" s="177"/>
      <c r="D358" s="172"/>
      <c r="E358" s="172"/>
      <c r="F358" s="172"/>
      <c r="G358" s="173"/>
      <c r="H358" s="176"/>
      <c r="I358" s="174"/>
      <c r="J358" s="174"/>
      <c r="K358" s="176"/>
      <c r="L358" s="176"/>
      <c r="M358" s="6"/>
      <c r="N358" s="6"/>
      <c r="O358" s="6"/>
      <c r="P358" s="5"/>
      <c r="Q358" s="5"/>
      <c r="R358" s="6"/>
      <c r="S358" s="1"/>
      <c r="T358" s="167">
        <f t="shared" si="5"/>
        <v>0</v>
      </c>
    </row>
    <row r="359" spans="1:20" ht="18" hidden="1" customHeight="1" x14ac:dyDescent="0.3">
      <c r="A359" s="170"/>
      <c r="B359" s="171"/>
      <c r="C359" s="177"/>
      <c r="D359" s="172"/>
      <c r="E359" s="172"/>
      <c r="F359" s="172"/>
      <c r="G359" s="173"/>
      <c r="H359" s="176"/>
      <c r="I359" s="174"/>
      <c r="J359" s="174"/>
      <c r="K359" s="176"/>
      <c r="L359" s="176"/>
      <c r="M359" s="6"/>
      <c r="N359" s="6"/>
      <c r="O359" s="6"/>
      <c r="P359" s="5"/>
      <c r="Q359" s="5"/>
      <c r="R359" s="6"/>
      <c r="S359" s="1"/>
      <c r="T359" s="167">
        <f t="shared" si="5"/>
        <v>0</v>
      </c>
    </row>
    <row r="360" spans="1:20" ht="18" hidden="1" customHeight="1" x14ac:dyDescent="0.3">
      <c r="A360" s="170"/>
      <c r="B360" s="171"/>
      <c r="C360" s="177"/>
      <c r="D360" s="172"/>
      <c r="E360" s="172"/>
      <c r="F360" s="172"/>
      <c r="G360" s="173"/>
      <c r="H360" s="176"/>
      <c r="I360" s="174"/>
      <c r="J360" s="174"/>
      <c r="K360" s="176"/>
      <c r="L360" s="176"/>
      <c r="M360" s="6"/>
      <c r="N360" s="6"/>
      <c r="O360" s="6"/>
      <c r="P360" s="5"/>
      <c r="Q360" s="5"/>
      <c r="R360" s="6"/>
      <c r="S360" s="1"/>
      <c r="T360" s="167">
        <f t="shared" si="5"/>
        <v>0</v>
      </c>
    </row>
    <row r="361" spans="1:20" ht="18" hidden="1" customHeight="1" x14ac:dyDescent="0.3">
      <c r="A361" s="170"/>
      <c r="B361" s="171"/>
      <c r="C361" s="177"/>
      <c r="D361" s="172"/>
      <c r="E361" s="172"/>
      <c r="F361" s="172"/>
      <c r="G361" s="173"/>
      <c r="H361" s="176"/>
      <c r="I361" s="174"/>
      <c r="J361" s="174"/>
      <c r="K361" s="176"/>
      <c r="L361" s="176"/>
      <c r="M361" s="6"/>
      <c r="N361" s="6"/>
      <c r="O361" s="6"/>
      <c r="P361" s="5"/>
      <c r="Q361" s="5"/>
      <c r="R361" s="6"/>
      <c r="S361" s="1"/>
      <c r="T361" s="167">
        <f t="shared" si="5"/>
        <v>0</v>
      </c>
    </row>
    <row r="362" spans="1:20" ht="18" hidden="1" customHeight="1" x14ac:dyDescent="0.3">
      <c r="A362" s="170"/>
      <c r="B362" s="171"/>
      <c r="C362" s="177"/>
      <c r="D362" s="172"/>
      <c r="E362" s="172"/>
      <c r="F362" s="172"/>
      <c r="G362" s="173"/>
      <c r="H362" s="176"/>
      <c r="I362" s="174"/>
      <c r="J362" s="174"/>
      <c r="K362" s="176"/>
      <c r="L362" s="176"/>
      <c r="M362" s="6"/>
      <c r="N362" s="6"/>
      <c r="O362" s="6"/>
      <c r="P362" s="5"/>
      <c r="Q362" s="5"/>
      <c r="R362" s="6"/>
      <c r="S362" s="1"/>
      <c r="T362" s="167">
        <f t="shared" si="5"/>
        <v>0</v>
      </c>
    </row>
    <row r="363" spans="1:20" ht="18" hidden="1" customHeight="1" x14ac:dyDescent="0.3">
      <c r="A363" s="170"/>
      <c r="B363" s="171"/>
      <c r="C363" s="177"/>
      <c r="D363" s="172"/>
      <c r="E363" s="172"/>
      <c r="F363" s="172"/>
      <c r="G363" s="173"/>
      <c r="H363" s="176"/>
      <c r="I363" s="174"/>
      <c r="J363" s="174"/>
      <c r="K363" s="176"/>
      <c r="L363" s="176"/>
      <c r="M363" s="6"/>
      <c r="N363" s="6"/>
      <c r="O363" s="6"/>
      <c r="P363" s="5"/>
      <c r="Q363" s="5"/>
      <c r="R363" s="6"/>
      <c r="S363" s="1"/>
      <c r="T363" s="167">
        <f t="shared" si="5"/>
        <v>0</v>
      </c>
    </row>
    <row r="364" spans="1:20" ht="18" hidden="1" customHeight="1" x14ac:dyDescent="0.3">
      <c r="A364" s="170"/>
      <c r="B364" s="171"/>
      <c r="C364" s="177"/>
      <c r="D364" s="172"/>
      <c r="E364" s="172"/>
      <c r="F364" s="172"/>
      <c r="G364" s="173"/>
      <c r="H364" s="176"/>
      <c r="I364" s="174"/>
      <c r="J364" s="174"/>
      <c r="K364" s="176"/>
      <c r="L364" s="176"/>
      <c r="M364" s="6"/>
      <c r="N364" s="6"/>
      <c r="O364" s="6"/>
      <c r="P364" s="5"/>
      <c r="Q364" s="5"/>
      <c r="R364" s="6"/>
      <c r="S364" s="1"/>
      <c r="T364" s="167">
        <f t="shared" si="5"/>
        <v>0</v>
      </c>
    </row>
    <row r="365" spans="1:20" ht="18" hidden="1" customHeight="1" x14ac:dyDescent="0.3">
      <c r="A365" s="170"/>
      <c r="B365" s="171"/>
      <c r="C365" s="177"/>
      <c r="D365" s="172"/>
      <c r="E365" s="172"/>
      <c r="F365" s="172"/>
      <c r="G365" s="173"/>
      <c r="H365" s="176"/>
      <c r="I365" s="174"/>
      <c r="J365" s="174"/>
      <c r="K365" s="176"/>
      <c r="L365" s="176"/>
      <c r="M365" s="6"/>
      <c r="N365" s="6"/>
      <c r="O365" s="6"/>
      <c r="P365" s="5"/>
      <c r="Q365" s="5"/>
      <c r="R365" s="6"/>
      <c r="S365" s="1"/>
      <c r="T365" s="167">
        <f t="shared" si="5"/>
        <v>0</v>
      </c>
    </row>
    <row r="366" spans="1:20" ht="18" hidden="1" customHeight="1" x14ac:dyDescent="0.3">
      <c r="A366" s="170"/>
      <c r="B366" s="171"/>
      <c r="C366" s="177"/>
      <c r="D366" s="172"/>
      <c r="E366" s="172"/>
      <c r="F366" s="172"/>
      <c r="G366" s="173"/>
      <c r="H366" s="176"/>
      <c r="I366" s="174"/>
      <c r="J366" s="174"/>
      <c r="K366" s="176"/>
      <c r="L366" s="176"/>
      <c r="M366" s="6"/>
      <c r="N366" s="6"/>
      <c r="O366" s="6"/>
      <c r="P366" s="5"/>
      <c r="Q366" s="5"/>
      <c r="R366" s="6"/>
      <c r="S366" s="1"/>
      <c r="T366" s="167">
        <f t="shared" si="5"/>
        <v>0</v>
      </c>
    </row>
    <row r="367" spans="1:20" ht="18" hidden="1" customHeight="1" x14ac:dyDescent="0.3">
      <c r="A367" s="170"/>
      <c r="B367" s="171"/>
      <c r="C367" s="177"/>
      <c r="D367" s="172"/>
      <c r="E367" s="172"/>
      <c r="F367" s="172"/>
      <c r="G367" s="173"/>
      <c r="H367" s="176"/>
      <c r="I367" s="174"/>
      <c r="J367" s="174"/>
      <c r="K367" s="176"/>
      <c r="L367" s="176"/>
      <c r="M367" s="6"/>
      <c r="N367" s="6"/>
      <c r="O367" s="6"/>
      <c r="P367" s="5"/>
      <c r="Q367" s="5"/>
      <c r="R367" s="6"/>
      <c r="S367" s="1"/>
      <c r="T367" s="167">
        <f t="shared" si="5"/>
        <v>0</v>
      </c>
    </row>
    <row r="368" spans="1:20" ht="18" hidden="1" customHeight="1" x14ac:dyDescent="0.3">
      <c r="A368" s="170"/>
      <c r="B368" s="171"/>
      <c r="C368" s="177"/>
      <c r="D368" s="172"/>
      <c r="E368" s="172"/>
      <c r="F368" s="172"/>
      <c r="G368" s="173"/>
      <c r="H368" s="176"/>
      <c r="I368" s="174"/>
      <c r="J368" s="174"/>
      <c r="K368" s="176"/>
      <c r="L368" s="176"/>
      <c r="M368" s="6"/>
      <c r="N368" s="6"/>
      <c r="O368" s="6"/>
      <c r="P368" s="5"/>
      <c r="Q368" s="5"/>
      <c r="R368" s="6"/>
      <c r="S368" s="1"/>
      <c r="T368" s="167">
        <f t="shared" si="5"/>
        <v>0</v>
      </c>
    </row>
    <row r="369" spans="1:20" ht="18" hidden="1" customHeight="1" x14ac:dyDescent="0.3">
      <c r="A369" s="170"/>
      <c r="B369" s="171"/>
      <c r="C369" s="177"/>
      <c r="D369" s="172"/>
      <c r="E369" s="172"/>
      <c r="F369" s="172"/>
      <c r="G369" s="173"/>
      <c r="H369" s="176"/>
      <c r="I369" s="174"/>
      <c r="J369" s="174"/>
      <c r="K369" s="176"/>
      <c r="L369" s="176"/>
      <c r="M369" s="6"/>
      <c r="N369" s="6"/>
      <c r="O369" s="6"/>
      <c r="P369" s="5"/>
      <c r="Q369" s="5"/>
      <c r="R369" s="6"/>
      <c r="S369" s="1"/>
      <c r="T369" s="167">
        <f t="shared" si="5"/>
        <v>0</v>
      </c>
    </row>
    <row r="370" spans="1:20" ht="18" hidden="1" customHeight="1" x14ac:dyDescent="0.3">
      <c r="A370" s="170"/>
      <c r="B370" s="171"/>
      <c r="C370" s="177"/>
      <c r="D370" s="172"/>
      <c r="E370" s="172"/>
      <c r="F370" s="172"/>
      <c r="G370" s="173"/>
      <c r="H370" s="176"/>
      <c r="I370" s="174"/>
      <c r="J370" s="174"/>
      <c r="K370" s="176"/>
      <c r="L370" s="176"/>
      <c r="M370" s="6"/>
      <c r="N370" s="6"/>
      <c r="O370" s="6"/>
      <c r="P370" s="5"/>
      <c r="Q370" s="5"/>
      <c r="R370" s="6"/>
      <c r="S370" s="1"/>
      <c r="T370" s="167">
        <f t="shared" si="5"/>
        <v>0</v>
      </c>
    </row>
    <row r="371" spans="1:20" ht="18" hidden="1" customHeight="1" x14ac:dyDescent="0.3">
      <c r="A371" s="170"/>
      <c r="B371" s="171"/>
      <c r="C371" s="177"/>
      <c r="D371" s="172"/>
      <c r="E371" s="172"/>
      <c r="F371" s="172"/>
      <c r="G371" s="173"/>
      <c r="H371" s="176"/>
      <c r="I371" s="174"/>
      <c r="J371" s="174"/>
      <c r="K371" s="176"/>
      <c r="L371" s="176"/>
      <c r="M371" s="6"/>
      <c r="N371" s="6"/>
      <c r="O371" s="6"/>
      <c r="P371" s="5"/>
      <c r="Q371" s="5"/>
      <c r="R371" s="6"/>
      <c r="S371" s="1"/>
      <c r="T371" s="167">
        <f t="shared" si="5"/>
        <v>0</v>
      </c>
    </row>
    <row r="372" spans="1:20" ht="18" hidden="1" customHeight="1" x14ac:dyDescent="0.3">
      <c r="A372" s="170"/>
      <c r="B372" s="171"/>
      <c r="C372" s="177"/>
      <c r="D372" s="172"/>
      <c r="E372" s="172"/>
      <c r="F372" s="172"/>
      <c r="G372" s="173"/>
      <c r="H372" s="176"/>
      <c r="I372" s="174"/>
      <c r="J372" s="174"/>
      <c r="K372" s="176"/>
      <c r="L372" s="176"/>
      <c r="M372" s="6"/>
      <c r="N372" s="6"/>
      <c r="O372" s="6"/>
      <c r="P372" s="5"/>
      <c r="Q372" s="5"/>
      <c r="R372" s="6"/>
      <c r="S372" s="1"/>
      <c r="T372" s="167">
        <f t="shared" si="5"/>
        <v>0</v>
      </c>
    </row>
    <row r="373" spans="1:20" ht="18" hidden="1" customHeight="1" x14ac:dyDescent="0.3">
      <c r="A373" s="170"/>
      <c r="B373" s="171"/>
      <c r="C373" s="177"/>
      <c r="D373" s="172"/>
      <c r="E373" s="172"/>
      <c r="F373" s="172"/>
      <c r="G373" s="173"/>
      <c r="H373" s="176"/>
      <c r="I373" s="174"/>
      <c r="J373" s="174"/>
      <c r="K373" s="176"/>
      <c r="L373" s="176"/>
      <c r="M373" s="6"/>
      <c r="N373" s="6"/>
      <c r="O373" s="6"/>
      <c r="P373" s="5"/>
      <c r="Q373" s="5"/>
      <c r="R373" s="6"/>
      <c r="S373" s="1"/>
      <c r="T373" s="167">
        <f t="shared" si="5"/>
        <v>0</v>
      </c>
    </row>
    <row r="374" spans="1:20" ht="18" hidden="1" customHeight="1" x14ac:dyDescent="0.3">
      <c r="A374" s="170"/>
      <c r="B374" s="171"/>
      <c r="C374" s="177"/>
      <c r="D374" s="172"/>
      <c r="E374" s="172"/>
      <c r="F374" s="172"/>
      <c r="G374" s="173"/>
      <c r="H374" s="176"/>
      <c r="I374" s="174"/>
      <c r="J374" s="174"/>
      <c r="K374" s="176"/>
      <c r="L374" s="176"/>
      <c r="M374" s="6"/>
      <c r="N374" s="6"/>
      <c r="O374" s="6"/>
      <c r="P374" s="5"/>
      <c r="Q374" s="5"/>
      <c r="R374" s="6"/>
      <c r="S374" s="1"/>
      <c r="T374" s="167">
        <f t="shared" si="5"/>
        <v>0</v>
      </c>
    </row>
    <row r="375" spans="1:20" ht="18" hidden="1" customHeight="1" x14ac:dyDescent="0.3">
      <c r="A375" s="170"/>
      <c r="B375" s="171"/>
      <c r="C375" s="177"/>
      <c r="D375" s="172"/>
      <c r="E375" s="172"/>
      <c r="F375" s="172"/>
      <c r="G375" s="173"/>
      <c r="H375" s="176"/>
      <c r="I375" s="174"/>
      <c r="J375" s="174"/>
      <c r="K375" s="176"/>
      <c r="L375" s="176"/>
      <c r="M375" s="6"/>
      <c r="N375" s="6"/>
      <c r="O375" s="6"/>
      <c r="P375" s="5"/>
      <c r="Q375" s="5"/>
      <c r="R375" s="6"/>
      <c r="S375" s="1"/>
      <c r="T375" s="167">
        <f t="shared" si="5"/>
        <v>0</v>
      </c>
    </row>
    <row r="376" spans="1:20" ht="18" hidden="1" customHeight="1" x14ac:dyDescent="0.3">
      <c r="A376" s="170"/>
      <c r="B376" s="171"/>
      <c r="C376" s="177"/>
      <c r="D376" s="172"/>
      <c r="E376" s="172"/>
      <c r="F376" s="172"/>
      <c r="G376" s="173"/>
      <c r="H376" s="176"/>
      <c r="I376" s="174"/>
      <c r="J376" s="174"/>
      <c r="K376" s="176"/>
      <c r="L376" s="176"/>
      <c r="M376" s="6"/>
      <c r="N376" s="6"/>
      <c r="O376" s="6"/>
      <c r="P376" s="5"/>
      <c r="Q376" s="5"/>
      <c r="R376" s="6"/>
      <c r="S376" s="1"/>
      <c r="T376" s="167">
        <f t="shared" si="5"/>
        <v>0</v>
      </c>
    </row>
    <row r="377" spans="1:20" ht="18" hidden="1" customHeight="1" x14ac:dyDescent="0.3">
      <c r="A377" s="170"/>
      <c r="B377" s="171"/>
      <c r="C377" s="177"/>
      <c r="D377" s="172"/>
      <c r="E377" s="172"/>
      <c r="F377" s="172"/>
      <c r="G377" s="173"/>
      <c r="H377" s="176"/>
      <c r="I377" s="174"/>
      <c r="J377" s="174"/>
      <c r="K377" s="176"/>
      <c r="L377" s="176"/>
      <c r="M377" s="6"/>
      <c r="N377" s="6"/>
      <c r="O377" s="6"/>
      <c r="P377" s="5"/>
      <c r="Q377" s="5"/>
      <c r="R377" s="6"/>
      <c r="S377" s="1"/>
      <c r="T377" s="167">
        <f t="shared" si="5"/>
        <v>0</v>
      </c>
    </row>
    <row r="378" spans="1:20" ht="18" hidden="1" customHeight="1" x14ac:dyDescent="0.3">
      <c r="A378" s="170"/>
      <c r="B378" s="171"/>
      <c r="C378" s="177"/>
      <c r="D378" s="172"/>
      <c r="E378" s="172"/>
      <c r="F378" s="172"/>
      <c r="G378" s="173"/>
      <c r="H378" s="176"/>
      <c r="I378" s="174"/>
      <c r="J378" s="174"/>
      <c r="K378" s="176"/>
      <c r="L378" s="176"/>
      <c r="M378" s="6"/>
      <c r="N378" s="6"/>
      <c r="O378" s="6"/>
      <c r="P378" s="5"/>
      <c r="Q378" s="5"/>
      <c r="R378" s="6"/>
      <c r="S378" s="1"/>
      <c r="T378" s="167">
        <f t="shared" si="5"/>
        <v>0</v>
      </c>
    </row>
    <row r="379" spans="1:20" ht="18" hidden="1" customHeight="1" x14ac:dyDescent="0.3">
      <c r="A379" s="170"/>
      <c r="B379" s="171"/>
      <c r="C379" s="177"/>
      <c r="D379" s="172"/>
      <c r="E379" s="172"/>
      <c r="F379" s="172"/>
      <c r="G379" s="173"/>
      <c r="H379" s="176"/>
      <c r="I379" s="174"/>
      <c r="J379" s="174"/>
      <c r="K379" s="176"/>
      <c r="L379" s="176"/>
      <c r="M379" s="6"/>
      <c r="N379" s="6"/>
      <c r="O379" s="6"/>
      <c r="P379" s="5"/>
      <c r="Q379" s="5"/>
      <c r="R379" s="6"/>
      <c r="S379" s="1"/>
      <c r="T379" s="167">
        <f t="shared" si="5"/>
        <v>0</v>
      </c>
    </row>
    <row r="380" spans="1:20" ht="18" hidden="1" customHeight="1" x14ac:dyDescent="0.3">
      <c r="A380" s="170"/>
      <c r="B380" s="171"/>
      <c r="C380" s="177"/>
      <c r="D380" s="172"/>
      <c r="E380" s="172"/>
      <c r="F380" s="172"/>
      <c r="G380" s="173"/>
      <c r="H380" s="176"/>
      <c r="I380" s="174"/>
      <c r="J380" s="174"/>
      <c r="K380" s="176"/>
      <c r="L380" s="176"/>
      <c r="M380" s="6"/>
      <c r="N380" s="6"/>
      <c r="O380" s="6"/>
      <c r="P380" s="5"/>
      <c r="Q380" s="5"/>
      <c r="R380" s="6"/>
      <c r="S380" s="1"/>
      <c r="T380" s="167">
        <f t="shared" si="5"/>
        <v>0</v>
      </c>
    </row>
    <row r="381" spans="1:20" ht="18" hidden="1" customHeight="1" x14ac:dyDescent="0.3">
      <c r="A381" s="170"/>
      <c r="B381" s="171"/>
      <c r="C381" s="177"/>
      <c r="D381" s="172"/>
      <c r="E381" s="172"/>
      <c r="F381" s="172"/>
      <c r="G381" s="173"/>
      <c r="H381" s="176"/>
      <c r="I381" s="174"/>
      <c r="J381" s="174"/>
      <c r="K381" s="176"/>
      <c r="L381" s="176"/>
      <c r="M381" s="6"/>
      <c r="N381" s="6"/>
      <c r="O381" s="6"/>
      <c r="P381" s="5"/>
      <c r="Q381" s="5"/>
      <c r="R381" s="6"/>
      <c r="S381" s="1"/>
      <c r="T381" s="167">
        <f t="shared" si="5"/>
        <v>0</v>
      </c>
    </row>
    <row r="382" spans="1:20" ht="18" hidden="1" customHeight="1" x14ac:dyDescent="0.3">
      <c r="A382" s="170"/>
      <c r="B382" s="171"/>
      <c r="C382" s="177"/>
      <c r="D382" s="172"/>
      <c r="E382" s="172"/>
      <c r="F382" s="172"/>
      <c r="G382" s="173"/>
      <c r="H382" s="176"/>
      <c r="I382" s="174"/>
      <c r="J382" s="174"/>
      <c r="K382" s="176"/>
      <c r="L382" s="176"/>
      <c r="M382" s="6"/>
      <c r="N382" s="6"/>
      <c r="O382" s="6"/>
      <c r="P382" s="5"/>
      <c r="Q382" s="5"/>
      <c r="R382" s="6"/>
      <c r="S382" s="1"/>
      <c r="T382" s="167">
        <f t="shared" si="5"/>
        <v>0</v>
      </c>
    </row>
    <row r="383" spans="1:20" ht="18" hidden="1" customHeight="1" x14ac:dyDescent="0.3">
      <c r="A383" s="170"/>
      <c r="B383" s="171"/>
      <c r="C383" s="177"/>
      <c r="D383" s="172"/>
      <c r="E383" s="172"/>
      <c r="F383" s="172"/>
      <c r="G383" s="173"/>
      <c r="H383" s="176"/>
      <c r="I383" s="174"/>
      <c r="J383" s="174"/>
      <c r="K383" s="176"/>
      <c r="L383" s="176"/>
      <c r="M383" s="6"/>
      <c r="N383" s="6"/>
      <c r="O383" s="6"/>
      <c r="P383" s="5"/>
      <c r="Q383" s="5"/>
      <c r="R383" s="6"/>
      <c r="S383" s="1"/>
      <c r="T383" s="167">
        <f t="shared" si="5"/>
        <v>0</v>
      </c>
    </row>
    <row r="384" spans="1:20" ht="18" hidden="1" customHeight="1" x14ac:dyDescent="0.3">
      <c r="A384" s="170"/>
      <c r="B384" s="171"/>
      <c r="C384" s="177"/>
      <c r="D384" s="172"/>
      <c r="E384" s="172"/>
      <c r="F384" s="172"/>
      <c r="G384" s="173"/>
      <c r="H384" s="176"/>
      <c r="I384" s="174"/>
      <c r="J384" s="174"/>
      <c r="K384" s="176"/>
      <c r="L384" s="176"/>
      <c r="M384" s="6"/>
      <c r="N384" s="6"/>
      <c r="O384" s="6"/>
      <c r="P384" s="5"/>
      <c r="Q384" s="5"/>
      <c r="R384" s="6"/>
      <c r="S384" s="1"/>
      <c r="T384" s="167">
        <f t="shared" si="5"/>
        <v>0</v>
      </c>
    </row>
    <row r="385" spans="1:20" ht="18" hidden="1" customHeight="1" x14ac:dyDescent="0.3">
      <c r="A385" s="170"/>
      <c r="B385" s="171"/>
      <c r="C385" s="177"/>
      <c r="D385" s="172"/>
      <c r="E385" s="172"/>
      <c r="F385" s="172"/>
      <c r="G385" s="173"/>
      <c r="H385" s="176"/>
      <c r="I385" s="174"/>
      <c r="J385" s="174"/>
      <c r="K385" s="176"/>
      <c r="L385" s="176"/>
      <c r="M385" s="6"/>
      <c r="N385" s="6"/>
      <c r="O385" s="6"/>
      <c r="P385" s="5"/>
      <c r="Q385" s="5"/>
      <c r="R385" s="6"/>
      <c r="S385" s="1"/>
      <c r="T385" s="167">
        <f t="shared" si="5"/>
        <v>0</v>
      </c>
    </row>
    <row r="386" spans="1:20" ht="18" hidden="1" customHeight="1" x14ac:dyDescent="0.3">
      <c r="A386" s="170"/>
      <c r="B386" s="171"/>
      <c r="C386" s="177"/>
      <c r="D386" s="172"/>
      <c r="E386" s="172"/>
      <c r="F386" s="172"/>
      <c r="G386" s="173"/>
      <c r="H386" s="176"/>
      <c r="I386" s="174"/>
      <c r="J386" s="174"/>
      <c r="K386" s="176"/>
      <c r="L386" s="176"/>
      <c r="M386" s="6"/>
      <c r="N386" s="6"/>
      <c r="O386" s="6"/>
      <c r="P386" s="5"/>
      <c r="Q386" s="5"/>
      <c r="R386" s="6"/>
      <c r="S386" s="1"/>
      <c r="T386" s="167">
        <f t="shared" si="5"/>
        <v>0</v>
      </c>
    </row>
    <row r="387" spans="1:20" ht="18" hidden="1" customHeight="1" x14ac:dyDescent="0.3">
      <c r="A387" s="170"/>
      <c r="B387" s="171"/>
      <c r="C387" s="177"/>
      <c r="D387" s="172"/>
      <c r="E387" s="172"/>
      <c r="F387" s="172"/>
      <c r="G387" s="173"/>
      <c r="H387" s="176"/>
      <c r="I387" s="174"/>
      <c r="J387" s="174"/>
      <c r="K387" s="176"/>
      <c r="L387" s="176"/>
      <c r="M387" s="6"/>
      <c r="N387" s="6"/>
      <c r="O387" s="6"/>
      <c r="P387" s="5"/>
      <c r="Q387" s="5"/>
      <c r="R387" s="6"/>
      <c r="S387" s="1"/>
      <c r="T387" s="167">
        <f t="shared" si="5"/>
        <v>0</v>
      </c>
    </row>
    <row r="388" spans="1:20" ht="18" hidden="1" customHeight="1" x14ac:dyDescent="0.3">
      <c r="A388" s="170"/>
      <c r="B388" s="171"/>
      <c r="C388" s="177"/>
      <c r="D388" s="172"/>
      <c r="E388" s="172"/>
      <c r="F388" s="172"/>
      <c r="G388" s="173"/>
      <c r="H388" s="176"/>
      <c r="I388" s="174"/>
      <c r="J388" s="174"/>
      <c r="K388" s="176"/>
      <c r="L388" s="176"/>
      <c r="M388" s="6"/>
      <c r="N388" s="6"/>
      <c r="O388" s="6"/>
      <c r="P388" s="5"/>
      <c r="Q388" s="5"/>
      <c r="R388" s="6"/>
      <c r="S388" s="1"/>
      <c r="T388" s="167">
        <f t="shared" si="5"/>
        <v>0</v>
      </c>
    </row>
    <row r="389" spans="1:20" ht="21.75" customHeight="1" x14ac:dyDescent="0.3">
      <c r="A389" s="6"/>
      <c r="B389" s="6"/>
      <c r="C389" s="7"/>
      <c r="D389" s="8"/>
      <c r="E389" s="10"/>
      <c r="F389" s="10"/>
      <c r="G389" s="9"/>
      <c r="H389" s="190" t="s">
        <v>59</v>
      </c>
      <c r="I389" s="68">
        <f>SUM(I12:I388)</f>
        <v>0</v>
      </c>
      <c r="J389" s="68">
        <f>SUM(J12:J388)</f>
        <v>0</v>
      </c>
      <c r="K389" s="6"/>
      <c r="L389" s="6"/>
      <c r="M389" s="6"/>
      <c r="N389" s="6"/>
      <c r="O389" s="6"/>
      <c r="P389" s="5"/>
      <c r="Q389" s="5"/>
      <c r="R389" s="6"/>
      <c r="S389" s="1"/>
      <c r="T389" s="169">
        <f>SUM(T12:T388)</f>
        <v>0</v>
      </c>
    </row>
    <row r="390" spans="1:20" x14ac:dyDescent="0.3">
      <c r="D390" s="3"/>
      <c r="E390" s="1"/>
      <c r="I390" s="1"/>
      <c r="J390" s="1"/>
    </row>
    <row r="391" spans="1:20" x14ac:dyDescent="0.3">
      <c r="D391" s="3"/>
      <c r="E391" s="1"/>
      <c r="I391" s="1"/>
      <c r="J391" s="1"/>
    </row>
    <row r="392" spans="1:20" x14ac:dyDescent="0.3">
      <c r="D392" s="3"/>
      <c r="E392" s="1"/>
      <c r="I392" s="1"/>
      <c r="J392" s="1"/>
    </row>
    <row r="393" spans="1:20" ht="20.25" customHeight="1" x14ac:dyDescent="0.3">
      <c r="A393" s="319" t="s">
        <v>144</v>
      </c>
      <c r="B393" s="319"/>
      <c r="C393" s="319"/>
      <c r="D393" s="319"/>
      <c r="E393" s="319"/>
      <c r="H393" s="319" t="s">
        <v>142</v>
      </c>
      <c r="I393" s="319"/>
      <c r="J393" s="319"/>
      <c r="K393" s="319"/>
      <c r="L393" s="319"/>
    </row>
    <row r="394" spans="1:20" s="178" customFormat="1" ht="20.25" customHeight="1" x14ac:dyDescent="0.3">
      <c r="A394" s="320" t="s">
        <v>148</v>
      </c>
      <c r="B394" s="297"/>
      <c r="C394" s="297"/>
      <c r="D394" s="297"/>
      <c r="E394" s="298"/>
      <c r="H394" s="320" t="s">
        <v>175</v>
      </c>
      <c r="I394" s="297"/>
      <c r="J394" s="297"/>
      <c r="K394" s="297"/>
      <c r="L394" s="298"/>
      <c r="S394" s="179"/>
    </row>
    <row r="395" spans="1:20" s="178" customFormat="1" ht="24" customHeight="1" x14ac:dyDescent="0.3">
      <c r="A395" s="222" t="s">
        <v>155</v>
      </c>
      <c r="B395" s="223" t="s">
        <v>156</v>
      </c>
      <c r="C395" s="223"/>
      <c r="D395" s="223"/>
      <c r="E395" s="224"/>
      <c r="H395" s="309" t="s">
        <v>18</v>
      </c>
      <c r="I395" s="310"/>
      <c r="J395" s="321" t="s">
        <v>16</v>
      </c>
      <c r="K395" s="321"/>
      <c r="L395" s="321"/>
      <c r="S395" s="179"/>
    </row>
    <row r="396" spans="1:20" s="178" customFormat="1" ht="24" customHeight="1" x14ac:dyDescent="0.3">
      <c r="A396" s="222" t="s">
        <v>146</v>
      </c>
      <c r="B396" s="223"/>
      <c r="C396" s="223"/>
      <c r="D396" s="223"/>
      <c r="E396" s="224"/>
      <c r="H396" s="311"/>
      <c r="I396" s="312"/>
      <c r="J396" s="308" t="s">
        <v>179</v>
      </c>
      <c r="K396" s="308"/>
      <c r="L396" s="308"/>
      <c r="S396" s="179"/>
    </row>
    <row r="397" spans="1:20" ht="24" customHeight="1" x14ac:dyDescent="0.3">
      <c r="A397" s="309" t="s">
        <v>15</v>
      </c>
      <c r="B397" s="310"/>
      <c r="C397" s="318" t="s">
        <v>16</v>
      </c>
      <c r="D397" s="318"/>
      <c r="E397" s="318"/>
      <c r="H397" s="311"/>
      <c r="I397" s="312"/>
      <c r="J397" s="308"/>
      <c r="K397" s="308"/>
      <c r="L397" s="308"/>
    </row>
    <row r="398" spans="1:20" ht="24" customHeight="1" x14ac:dyDescent="0.3">
      <c r="A398" s="311"/>
      <c r="B398" s="312"/>
      <c r="C398" s="308" t="s">
        <v>17</v>
      </c>
      <c r="D398" s="308"/>
      <c r="E398" s="308"/>
      <c r="H398" s="311"/>
      <c r="I398" s="312"/>
      <c r="J398" s="308"/>
      <c r="K398" s="308"/>
      <c r="L398" s="308"/>
    </row>
    <row r="399" spans="1:20" ht="38.25" customHeight="1" x14ac:dyDescent="0.3">
      <c r="A399" s="311"/>
      <c r="B399" s="312"/>
      <c r="C399" s="308"/>
      <c r="D399" s="308"/>
      <c r="E399" s="308"/>
      <c r="H399" s="313"/>
      <c r="I399" s="314"/>
      <c r="J399" s="308"/>
      <c r="K399" s="308"/>
      <c r="L399" s="308"/>
    </row>
    <row r="400" spans="1:20" ht="30.75" customHeight="1" x14ac:dyDescent="0.3">
      <c r="A400" s="311"/>
      <c r="B400" s="312"/>
      <c r="C400" s="308"/>
      <c r="D400" s="308"/>
      <c r="E400" s="308"/>
      <c r="H400" s="296" t="s">
        <v>176</v>
      </c>
      <c r="I400" s="297"/>
      <c r="J400" s="297"/>
      <c r="K400" s="297"/>
      <c r="L400" s="298"/>
    </row>
    <row r="401" spans="1:12" ht="21.75" customHeight="1" x14ac:dyDescent="0.3">
      <c r="A401" s="313"/>
      <c r="B401" s="314"/>
      <c r="C401" s="308"/>
      <c r="D401" s="308"/>
      <c r="E401" s="308"/>
      <c r="H401" s="299" t="s">
        <v>180</v>
      </c>
      <c r="I401" s="300"/>
      <c r="J401" s="300"/>
      <c r="K401" s="300"/>
      <c r="L401" s="301"/>
    </row>
    <row r="402" spans="1:12" ht="40.5" customHeight="1" x14ac:dyDescent="0.3">
      <c r="A402" s="293" t="s">
        <v>143</v>
      </c>
      <c r="B402" s="294"/>
      <c r="C402" s="294"/>
      <c r="D402" s="294"/>
      <c r="E402" s="295"/>
      <c r="H402" s="302"/>
      <c r="I402" s="303"/>
      <c r="J402" s="303"/>
      <c r="K402" s="303"/>
      <c r="L402" s="304"/>
    </row>
  </sheetData>
  <mergeCells count="15">
    <mergeCell ref="A402:E402"/>
    <mergeCell ref="H400:L400"/>
    <mergeCell ref="H401:L402"/>
    <mergeCell ref="T7:T10"/>
    <mergeCell ref="J396:L399"/>
    <mergeCell ref="H395:I399"/>
    <mergeCell ref="M10:R10"/>
    <mergeCell ref="A397:B401"/>
    <mergeCell ref="C398:E401"/>
    <mergeCell ref="C397:E397"/>
    <mergeCell ref="A393:E393"/>
    <mergeCell ref="A394:E394"/>
    <mergeCell ref="H393:L393"/>
    <mergeCell ref="H394:L394"/>
    <mergeCell ref="J395:L395"/>
  </mergeCells>
  <dataValidations count="3">
    <dataValidation type="list" allowBlank="1" showInputMessage="1" showErrorMessage="1" sqref="B8">
      <formula1>"Acompte,Solde"</formula1>
    </dataValidation>
    <dataValidation type="list" allowBlank="1" showInputMessage="1" showErrorMessage="1" sqref="G12:G389">
      <formula1>"UNI,REC"</formula1>
    </dataValidation>
    <dataValidation type="list" allowBlank="1" showInputMessage="1" showErrorMessage="1" sqref="I10">
      <formula1>$L$5:$L$8</formula1>
    </dataValidation>
  </dataValidations>
  <pageMargins left="0.23622047244094491" right="0.19685039370078741" top="0.74803149606299213" bottom="0.74803149606299213" header="0.31496062992125984" footer="0.31496062992125984"/>
  <pageSetup paperSize="9" scale="4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B145"/>
  <sheetViews>
    <sheetView tabSelected="1" view="pageBreakPreview" zoomScaleNormal="85" zoomScaleSheetLayoutView="100" workbookViewId="0">
      <pane ySplit="6" topLeftCell="A118" activePane="bottomLeft" state="frozenSplit"/>
      <selection pane="bottomLeft" activeCell="J141" sqref="J141"/>
    </sheetView>
  </sheetViews>
  <sheetFormatPr baseColWidth="10" defaultRowHeight="14" x14ac:dyDescent="0.3"/>
  <cols>
    <col min="1" max="1" width="21.08203125" customWidth="1"/>
    <col min="2" max="2" width="18" customWidth="1"/>
    <col min="3" max="3" width="15.33203125" style="18" customWidth="1"/>
    <col min="4" max="4" width="16.08203125" customWidth="1"/>
    <col min="5" max="5" width="14.5" customWidth="1"/>
    <col min="6" max="6" width="15.08203125" customWidth="1"/>
    <col min="7" max="7" width="16.33203125" customWidth="1"/>
    <col min="8" max="8" width="16.33203125" style="106" hidden="1" customWidth="1"/>
    <col min="9" max="9" width="15.83203125" customWidth="1"/>
    <col min="10" max="10" width="14.83203125" customWidth="1"/>
    <col min="11" max="11" width="15.08203125" style="106" hidden="1" customWidth="1"/>
    <col min="12" max="12" width="10.83203125" hidden="1" customWidth="1"/>
    <col min="13" max="13" width="15.58203125" hidden="1" customWidth="1"/>
    <col min="14" max="14" width="14.58203125" hidden="1" customWidth="1"/>
    <col min="15" max="15" width="13.25" hidden="1" customWidth="1"/>
    <col min="16" max="16" width="13.33203125" hidden="1" customWidth="1"/>
    <col min="17" max="17" width="17.83203125" hidden="1" customWidth="1"/>
    <col min="18" max="18" width="2.5" hidden="1" customWidth="1"/>
    <col min="19" max="20" width="0" hidden="1" customWidth="1"/>
  </cols>
  <sheetData>
    <row r="1" spans="1:20" s="16" customFormat="1" ht="63.75" customHeight="1" x14ac:dyDescent="0.3">
      <c r="A1" s="17" t="s">
        <v>100</v>
      </c>
      <c r="H1" s="107"/>
      <c r="K1" s="107"/>
    </row>
    <row r="2" spans="1:20" s="16" customFormat="1" ht="39.75" hidden="1" customHeight="1" x14ac:dyDescent="0.3">
      <c r="A2" s="17"/>
      <c r="H2" s="107"/>
      <c r="K2" s="107"/>
    </row>
    <row r="3" spans="1:20" s="35" customFormat="1" ht="21" customHeight="1" x14ac:dyDescent="0.3">
      <c r="A3" s="170" t="s">
        <v>21</v>
      </c>
      <c r="B3" s="343" t="str">
        <f>Dépenses!B4</f>
        <v>Nom du bénéficiaire</v>
      </c>
      <c r="C3" s="344"/>
      <c r="D3" s="36"/>
      <c r="H3" s="111"/>
      <c r="K3" s="111"/>
    </row>
    <row r="4" spans="1:20" s="35" customFormat="1" ht="21" customHeight="1" x14ac:dyDescent="0.3">
      <c r="A4" s="208" t="s">
        <v>129</v>
      </c>
      <c r="B4" s="343" t="str">
        <f>Dépenses!B5</f>
        <v>BG/FC000xxxxx</v>
      </c>
      <c r="C4" s="344"/>
      <c r="E4" s="38"/>
      <c r="H4" s="111"/>
      <c r="K4" s="111"/>
      <c r="M4" s="39"/>
    </row>
    <row r="5" spans="1:20" s="111" customFormat="1" ht="21" customHeight="1" x14ac:dyDescent="0.3">
      <c r="A5" s="209" t="s">
        <v>20</v>
      </c>
      <c r="B5" s="343" t="str">
        <f>Dépenses!B6</f>
        <v>Nom de l'opération</v>
      </c>
      <c r="C5" s="344"/>
      <c r="E5" s="113"/>
      <c r="M5" s="39"/>
    </row>
    <row r="6" spans="1:20" s="35" customFormat="1" ht="21" customHeight="1" x14ac:dyDescent="0.3">
      <c r="A6" s="170" t="s">
        <v>131</v>
      </c>
      <c r="B6" s="345">
        <f>Dépenses!B7</f>
        <v>1</v>
      </c>
      <c r="C6" s="346"/>
      <c r="H6" s="111"/>
      <c r="K6" s="111"/>
    </row>
    <row r="7" spans="1:20" s="35" customFormat="1" ht="9.75" customHeight="1" x14ac:dyDescent="0.3">
      <c r="A7" s="111"/>
      <c r="B7" s="112"/>
      <c r="C7" s="112"/>
      <c r="E7" s="38"/>
      <c r="H7" s="111"/>
      <c r="K7" s="111"/>
    </row>
    <row r="8" spans="1:20" s="22" customFormat="1" ht="24" customHeight="1" x14ac:dyDescent="0.25">
      <c r="A8" s="134" t="s">
        <v>87</v>
      </c>
      <c r="B8" s="327"/>
      <c r="C8" s="323"/>
      <c r="D8" s="324"/>
      <c r="E8" s="325" t="s">
        <v>88</v>
      </c>
      <c r="F8" s="326"/>
      <c r="G8" s="327"/>
      <c r="H8" s="323"/>
      <c r="I8" s="323"/>
      <c r="J8" s="324"/>
      <c r="K8" s="100"/>
      <c r="N8" s="40"/>
    </row>
    <row r="9" spans="1:20" s="22" customFormat="1" ht="39" x14ac:dyDescent="0.25">
      <c r="A9" s="134" t="s">
        <v>107</v>
      </c>
      <c r="B9" s="327"/>
      <c r="C9" s="323"/>
      <c r="D9" s="324"/>
      <c r="E9" s="180" t="s">
        <v>89</v>
      </c>
      <c r="F9" s="96" t="s">
        <v>105</v>
      </c>
      <c r="G9" s="187"/>
      <c r="H9" s="188"/>
      <c r="I9" s="184" t="s">
        <v>106</v>
      </c>
      <c r="J9" s="188"/>
      <c r="K9" s="151"/>
      <c r="N9" s="40"/>
      <c r="S9" s="1">
        <f>MONTH(G9)</f>
        <v>1</v>
      </c>
      <c r="T9" s="168">
        <f>IF(S9=2,G9+27,IF(OR(S9=1,S9=3,S9=5,S9=7,S9=8,S9=10,S9=12),G9+30,G9+29))</f>
        <v>30</v>
      </c>
    </row>
    <row r="10" spans="1:20" s="22" customFormat="1" ht="26" x14ac:dyDescent="0.25">
      <c r="A10" s="134" t="s">
        <v>120</v>
      </c>
      <c r="B10" s="340"/>
      <c r="C10" s="341"/>
      <c r="D10" s="342"/>
      <c r="E10" s="325" t="s">
        <v>98</v>
      </c>
      <c r="F10" s="326"/>
      <c r="G10" s="327"/>
      <c r="H10" s="323"/>
      <c r="I10" s="323"/>
      <c r="J10" s="324"/>
      <c r="K10" s="100"/>
      <c r="N10" s="40"/>
    </row>
    <row r="11" spans="1:20" s="52" customFormat="1" ht="14.25" customHeight="1" x14ac:dyDescent="0.25">
      <c r="A11" s="50"/>
      <c r="B11" s="50"/>
      <c r="C11" s="50"/>
      <c r="D11" s="51"/>
      <c r="E11" s="40"/>
      <c r="F11" s="40"/>
      <c r="G11" s="40"/>
      <c r="H11" s="114"/>
      <c r="I11" s="40"/>
      <c r="J11" s="40"/>
      <c r="K11" s="114"/>
      <c r="L11" s="40"/>
      <c r="M11" s="40"/>
      <c r="N11" s="40"/>
      <c r="O11" s="40"/>
    </row>
    <row r="12" spans="1:20" s="22" customFormat="1" ht="21" customHeight="1" x14ac:dyDescent="0.25">
      <c r="A12" s="23"/>
      <c r="B12" s="330" t="s">
        <v>61</v>
      </c>
      <c r="C12" s="331"/>
      <c r="D12" s="332"/>
      <c r="E12" s="330" t="s">
        <v>62</v>
      </c>
      <c r="F12" s="332"/>
      <c r="G12" s="330" t="s">
        <v>67</v>
      </c>
      <c r="H12" s="331"/>
      <c r="I12" s="331"/>
      <c r="J12" s="331"/>
      <c r="K12" s="156"/>
      <c r="L12" s="334" t="s">
        <v>96</v>
      </c>
      <c r="M12" s="335"/>
      <c r="N12" s="335"/>
      <c r="O12" s="335"/>
      <c r="P12" s="335"/>
      <c r="Q12" s="335"/>
    </row>
    <row r="13" spans="1:20" s="41" customFormat="1" ht="39" x14ac:dyDescent="0.3">
      <c r="A13" s="189" t="s">
        <v>124</v>
      </c>
      <c r="B13" s="125" t="s">
        <v>123</v>
      </c>
      <c r="C13" s="125" t="s">
        <v>125</v>
      </c>
      <c r="D13" s="53" t="s">
        <v>102</v>
      </c>
      <c r="E13" s="53" t="s">
        <v>121</v>
      </c>
      <c r="F13" s="158" t="s">
        <v>122</v>
      </c>
      <c r="G13" s="158" t="s">
        <v>58</v>
      </c>
      <c r="H13" s="158"/>
      <c r="I13" s="158" t="s">
        <v>103</v>
      </c>
      <c r="J13" s="158" t="s">
        <v>117</v>
      </c>
      <c r="K13" s="156"/>
      <c r="L13" s="90" t="s">
        <v>63</v>
      </c>
      <c r="M13" s="91" t="s">
        <v>64</v>
      </c>
      <c r="N13" s="91" t="s">
        <v>65</v>
      </c>
      <c r="O13" s="91" t="s">
        <v>39</v>
      </c>
      <c r="P13" s="91" t="s">
        <v>60</v>
      </c>
      <c r="Q13" s="91" t="s">
        <v>14</v>
      </c>
    </row>
    <row r="14" spans="1:20" s="22" customFormat="1" ht="20.25" customHeight="1" x14ac:dyDescent="0.25">
      <c r="A14" s="45" t="s">
        <v>30</v>
      </c>
      <c r="B14" s="82"/>
      <c r="C14" s="82"/>
      <c r="D14" s="46">
        <f>B14+C14</f>
        <v>0</v>
      </c>
      <c r="E14" s="83">
        <v>0</v>
      </c>
      <c r="F14" s="286" t="str">
        <f>IF(G$10="","",IF(D14=0,"",G$10/12*B$10))</f>
        <v/>
      </c>
      <c r="G14" s="164"/>
      <c r="H14" s="164"/>
      <c r="I14" s="164"/>
      <c r="J14" s="164"/>
      <c r="K14" s="333"/>
      <c r="L14" s="336"/>
      <c r="M14" s="339"/>
      <c r="N14" s="339"/>
      <c r="O14" s="80"/>
      <c r="P14" s="80"/>
      <c r="Q14" s="80"/>
    </row>
    <row r="15" spans="1:20" s="22" customFormat="1" ht="20.25" customHeight="1" x14ac:dyDescent="0.25">
      <c r="A15" s="45" t="s">
        <v>29</v>
      </c>
      <c r="B15" s="82"/>
      <c r="C15" s="82"/>
      <c r="D15" s="119">
        <f t="shared" ref="D15:D25" si="0">B15+C15</f>
        <v>0</v>
      </c>
      <c r="E15" s="83">
        <v>0</v>
      </c>
      <c r="F15" s="287" t="str">
        <f t="shared" ref="F15:F25" si="1">IF(G$10="","",IF(D15=0,"",G$10/12*B$10))</f>
        <v/>
      </c>
      <c r="G15" s="164"/>
      <c r="H15" s="164"/>
      <c r="I15" s="164"/>
      <c r="J15" s="164"/>
      <c r="K15" s="333"/>
      <c r="L15" s="337"/>
      <c r="M15" s="328"/>
      <c r="N15" s="328"/>
      <c r="O15" s="80"/>
      <c r="P15" s="80"/>
      <c r="Q15" s="80"/>
    </row>
    <row r="16" spans="1:20" s="22" customFormat="1" ht="20.25" customHeight="1" x14ac:dyDescent="0.25">
      <c r="A16" s="45" t="s">
        <v>28</v>
      </c>
      <c r="B16" s="82"/>
      <c r="C16" s="82"/>
      <c r="D16" s="119">
        <f t="shared" si="0"/>
        <v>0</v>
      </c>
      <c r="E16" s="83">
        <v>0</v>
      </c>
      <c r="F16" s="287" t="str">
        <f t="shared" si="1"/>
        <v/>
      </c>
      <c r="G16" s="164"/>
      <c r="H16" s="164"/>
      <c r="I16" s="164"/>
      <c r="J16" s="164"/>
      <c r="K16" s="333"/>
      <c r="L16" s="337"/>
      <c r="M16" s="328"/>
      <c r="N16" s="328"/>
      <c r="O16" s="80"/>
      <c r="P16" s="80"/>
      <c r="Q16" s="80"/>
    </row>
    <row r="17" spans="1:28" s="22" customFormat="1" ht="20.25" customHeight="1" x14ac:dyDescent="0.25">
      <c r="A17" s="45" t="s">
        <v>27</v>
      </c>
      <c r="B17" s="82"/>
      <c r="C17" s="82"/>
      <c r="D17" s="119">
        <f t="shared" si="0"/>
        <v>0</v>
      </c>
      <c r="E17" s="83">
        <v>0</v>
      </c>
      <c r="F17" s="287" t="str">
        <f t="shared" si="1"/>
        <v/>
      </c>
      <c r="G17" s="164"/>
      <c r="H17" s="164"/>
      <c r="I17" s="164"/>
      <c r="J17" s="164"/>
      <c r="K17" s="333"/>
      <c r="L17" s="337"/>
      <c r="M17" s="328"/>
      <c r="N17" s="328"/>
      <c r="O17" s="80"/>
      <c r="P17" s="80"/>
      <c r="Q17" s="80"/>
    </row>
    <row r="18" spans="1:28" s="22" customFormat="1" ht="20.25" customHeight="1" x14ac:dyDescent="0.25">
      <c r="A18" s="45" t="s">
        <v>26</v>
      </c>
      <c r="B18" s="82"/>
      <c r="C18" s="82"/>
      <c r="D18" s="119">
        <f t="shared" si="0"/>
        <v>0</v>
      </c>
      <c r="E18" s="83">
        <v>0</v>
      </c>
      <c r="F18" s="287" t="str">
        <f t="shared" si="1"/>
        <v/>
      </c>
      <c r="G18" s="164"/>
      <c r="H18" s="164"/>
      <c r="I18" s="164"/>
      <c r="J18" s="164"/>
      <c r="K18" s="333"/>
      <c r="L18" s="337"/>
      <c r="M18" s="328"/>
      <c r="N18" s="328"/>
      <c r="O18" s="80"/>
      <c r="P18" s="80"/>
      <c r="Q18" s="80"/>
    </row>
    <row r="19" spans="1:28" s="22" customFormat="1" ht="20.25" customHeight="1" x14ac:dyDescent="0.25">
      <c r="A19" s="45" t="s">
        <v>25</v>
      </c>
      <c r="B19" s="82"/>
      <c r="C19" s="82"/>
      <c r="D19" s="119">
        <f t="shared" si="0"/>
        <v>0</v>
      </c>
      <c r="E19" s="83"/>
      <c r="F19" s="287" t="str">
        <f t="shared" si="1"/>
        <v/>
      </c>
      <c r="G19" s="164"/>
      <c r="H19" s="164"/>
      <c r="I19" s="164"/>
      <c r="J19" s="164"/>
      <c r="K19" s="333"/>
      <c r="L19" s="337"/>
      <c r="M19" s="328"/>
      <c r="N19" s="328"/>
      <c r="O19" s="80"/>
      <c r="P19" s="80"/>
      <c r="Q19" s="80"/>
    </row>
    <row r="20" spans="1:28" s="22" customFormat="1" ht="20.25" customHeight="1" x14ac:dyDescent="0.25">
      <c r="A20" s="45" t="s">
        <v>24</v>
      </c>
      <c r="B20" s="82"/>
      <c r="C20" s="82"/>
      <c r="D20" s="119">
        <f t="shared" si="0"/>
        <v>0</v>
      </c>
      <c r="E20" s="83"/>
      <c r="F20" s="287" t="str">
        <f t="shared" si="1"/>
        <v/>
      </c>
      <c r="G20" s="164"/>
      <c r="H20" s="164"/>
      <c r="I20" s="164"/>
      <c r="J20" s="164"/>
      <c r="K20" s="333"/>
      <c r="L20" s="337"/>
      <c r="M20" s="328"/>
      <c r="N20" s="328"/>
      <c r="O20" s="80"/>
      <c r="P20" s="80"/>
      <c r="Q20" s="80"/>
    </row>
    <row r="21" spans="1:28" s="22" customFormat="1" ht="20.25" customHeight="1" x14ac:dyDescent="0.25">
      <c r="A21" s="45" t="s">
        <v>23</v>
      </c>
      <c r="B21" s="82"/>
      <c r="C21" s="82"/>
      <c r="D21" s="119">
        <f t="shared" si="0"/>
        <v>0</v>
      </c>
      <c r="E21" s="83"/>
      <c r="F21" s="287" t="str">
        <f t="shared" si="1"/>
        <v/>
      </c>
      <c r="G21" s="164"/>
      <c r="H21" s="164"/>
      <c r="I21" s="164"/>
      <c r="J21" s="164"/>
      <c r="K21" s="333"/>
      <c r="L21" s="337"/>
      <c r="M21" s="328"/>
      <c r="N21" s="328"/>
      <c r="O21" s="80"/>
      <c r="P21" s="80"/>
      <c r="Q21" s="80"/>
    </row>
    <row r="22" spans="1:28" s="22" customFormat="1" ht="20.25" customHeight="1" x14ac:dyDescent="0.25">
      <c r="A22" s="45" t="s">
        <v>22</v>
      </c>
      <c r="B22" s="82"/>
      <c r="C22" s="82"/>
      <c r="D22" s="119">
        <f t="shared" si="0"/>
        <v>0</v>
      </c>
      <c r="E22" s="83"/>
      <c r="F22" s="287" t="str">
        <f t="shared" si="1"/>
        <v/>
      </c>
      <c r="G22" s="164"/>
      <c r="H22" s="164"/>
      <c r="I22" s="164"/>
      <c r="J22" s="164"/>
      <c r="K22" s="333"/>
      <c r="L22" s="337"/>
      <c r="M22" s="328"/>
      <c r="N22" s="328"/>
      <c r="O22" s="80"/>
      <c r="P22" s="80"/>
      <c r="Q22" s="80"/>
    </row>
    <row r="23" spans="1:28" s="22" customFormat="1" ht="20.25" customHeight="1" x14ac:dyDescent="0.25">
      <c r="A23" s="118" t="s">
        <v>33</v>
      </c>
      <c r="B23" s="82"/>
      <c r="C23" s="82"/>
      <c r="D23" s="119">
        <f t="shared" si="0"/>
        <v>0</v>
      </c>
      <c r="E23" s="83">
        <v>0</v>
      </c>
      <c r="F23" s="287" t="str">
        <f t="shared" si="1"/>
        <v/>
      </c>
      <c r="G23" s="164"/>
      <c r="H23" s="164"/>
      <c r="I23" s="164"/>
      <c r="J23" s="164"/>
      <c r="K23" s="333"/>
      <c r="L23" s="337"/>
      <c r="M23" s="328"/>
      <c r="N23" s="328"/>
      <c r="O23" s="80"/>
      <c r="P23" s="80"/>
      <c r="Q23" s="80"/>
    </row>
    <row r="24" spans="1:28" s="22" customFormat="1" ht="20.25" customHeight="1" x14ac:dyDescent="0.25">
      <c r="A24" s="118" t="s">
        <v>32</v>
      </c>
      <c r="B24" s="82"/>
      <c r="C24" s="82"/>
      <c r="D24" s="119">
        <f t="shared" si="0"/>
        <v>0</v>
      </c>
      <c r="E24" s="83">
        <v>0</v>
      </c>
      <c r="F24" s="287" t="str">
        <f t="shared" si="1"/>
        <v/>
      </c>
      <c r="G24" s="164"/>
      <c r="H24" s="164"/>
      <c r="I24" s="164"/>
      <c r="J24" s="164"/>
      <c r="K24" s="333"/>
      <c r="L24" s="337"/>
      <c r="M24" s="328"/>
      <c r="N24" s="328"/>
      <c r="O24" s="80"/>
      <c r="P24" s="80"/>
      <c r="Q24" s="80"/>
    </row>
    <row r="25" spans="1:28" s="22" customFormat="1" ht="20.25" customHeight="1" x14ac:dyDescent="0.25">
      <c r="A25" s="118" t="s">
        <v>31</v>
      </c>
      <c r="B25" s="82"/>
      <c r="C25" s="82"/>
      <c r="D25" s="119">
        <f t="shared" si="0"/>
        <v>0</v>
      </c>
      <c r="E25" s="83">
        <v>0</v>
      </c>
      <c r="F25" s="288" t="str">
        <f t="shared" si="1"/>
        <v/>
      </c>
      <c r="G25" s="165"/>
      <c r="H25" s="165"/>
      <c r="I25" s="165"/>
      <c r="J25" s="165"/>
      <c r="K25" s="333"/>
      <c r="L25" s="338"/>
      <c r="M25" s="329"/>
      <c r="N25" s="329"/>
      <c r="O25" s="80"/>
      <c r="P25" s="80"/>
      <c r="Q25" s="80"/>
      <c r="R25" s="52"/>
    </row>
    <row r="26" spans="1:28" s="22" customFormat="1" ht="20.25" customHeight="1" x14ac:dyDescent="0.25">
      <c r="A26" s="48" t="s">
        <v>59</v>
      </c>
      <c r="B26" s="49">
        <f>SUM(B14:B25)</f>
        <v>0</v>
      </c>
      <c r="C26" s="49">
        <f t="shared" ref="C26:F26" si="2">SUM(C14:C25)</f>
        <v>0</v>
      </c>
      <c r="D26" s="49">
        <f t="shared" si="2"/>
        <v>0</v>
      </c>
      <c r="E26" s="92">
        <f>SUM(E14:E25)</f>
        <v>0</v>
      </c>
      <c r="F26" s="92">
        <f t="shared" si="2"/>
        <v>0</v>
      </c>
      <c r="G26" s="47" t="e">
        <f>IF(J26*E26&gt;D26,D26,J26*E26)</f>
        <v>#VALUE!</v>
      </c>
      <c r="H26" s="47"/>
      <c r="I26" s="49" t="e">
        <f>D26-G26</f>
        <v>#VALUE!</v>
      </c>
      <c r="J26" s="121" t="str">
        <f>IF(D26&gt;0,IF(D26&gt;COUNT(B14:B25)/12*60000*B10,COUNT(B14:B25)/12*60000*B10/F26,D26/F26),"")</f>
        <v/>
      </c>
      <c r="K26" s="157"/>
      <c r="L26" s="42"/>
      <c r="M26" s="42"/>
      <c r="N26" s="42"/>
      <c r="O26" s="77">
        <f>SUM(O14:O25)</f>
        <v>0</v>
      </c>
      <c r="P26" s="77">
        <f>SUM(P14:P25)</f>
        <v>0</v>
      </c>
      <c r="Q26" s="20"/>
      <c r="R26" s="52"/>
      <c r="S26" s="150"/>
    </row>
    <row r="27" spans="1:28" s="18" customFormat="1" x14ac:dyDescent="0.3">
      <c r="H27" s="106"/>
      <c r="K27" s="106"/>
      <c r="S27" s="66"/>
      <c r="T27" s="66"/>
      <c r="U27" s="66"/>
    </row>
    <row r="28" spans="1:28" ht="16.5" customHeight="1" x14ac:dyDescent="0.3">
      <c r="A28" s="135" t="s">
        <v>127</v>
      </c>
      <c r="B28" s="136"/>
      <c r="C28" s="136"/>
      <c r="D28" s="136"/>
      <c r="E28" s="136"/>
      <c r="F28" s="136"/>
      <c r="G28" s="136"/>
      <c r="H28" s="136"/>
      <c r="I28" s="136"/>
      <c r="J28" s="136"/>
      <c r="K28" s="136"/>
      <c r="L28" s="132"/>
      <c r="M28" s="132"/>
      <c r="N28" s="132"/>
      <c r="O28" s="106"/>
      <c r="P28" s="106"/>
      <c r="Q28" s="106"/>
      <c r="R28" s="106"/>
      <c r="S28" s="106"/>
      <c r="T28" s="106"/>
      <c r="U28" s="106"/>
      <c r="V28" s="106"/>
      <c r="W28" s="106"/>
      <c r="X28" s="106"/>
      <c r="Y28" s="18"/>
      <c r="Z28" s="18"/>
      <c r="AA28" s="18"/>
      <c r="AB28" s="18"/>
    </row>
    <row r="29" spans="1:28" s="105" customFormat="1" x14ac:dyDescent="0.3">
      <c r="A29" s="192" t="s">
        <v>19</v>
      </c>
      <c r="B29" s="193" t="str">
        <f>B$3</f>
        <v>Nom du bénéficiaire</v>
      </c>
      <c r="C29" s="192" t="str">
        <f>"DDP"&amp;B$6&amp;"_PERSO_"&amp;B8</f>
        <v>DDP1_PERSO_</v>
      </c>
      <c r="D29" s="194">
        <f>J$9</f>
        <v>0</v>
      </c>
      <c r="E29" s="195">
        <f>T9</f>
        <v>30</v>
      </c>
      <c r="F29" s="194">
        <f>J$9</f>
        <v>0</v>
      </c>
      <c r="G29" s="196" t="s">
        <v>104</v>
      </c>
      <c r="H29" s="196"/>
      <c r="I29" s="197">
        <f>D26</f>
        <v>0</v>
      </c>
      <c r="J29" s="197" t="e">
        <f>I26</f>
        <v>#VALUE!</v>
      </c>
      <c r="K29" s="104"/>
      <c r="L29" s="103"/>
      <c r="M29" s="111"/>
      <c r="N29" s="98"/>
      <c r="O29" s="97"/>
      <c r="P29" s="97"/>
      <c r="Q29" s="97"/>
      <c r="R29" s="98"/>
      <c r="S29" s="159"/>
      <c r="T29" s="159" t="e">
        <f>G26</f>
        <v>#VALUE!</v>
      </c>
      <c r="U29" s="98"/>
      <c r="V29" s="98"/>
      <c r="W29" s="98"/>
    </row>
    <row r="31" spans="1:28" s="109" customFormat="1" ht="40.5" customHeight="1" x14ac:dyDescent="0.25">
      <c r="A31" s="134" t="s">
        <v>87</v>
      </c>
      <c r="B31" s="327"/>
      <c r="C31" s="323"/>
      <c r="D31" s="324"/>
      <c r="E31" s="325" t="s">
        <v>88</v>
      </c>
      <c r="F31" s="326"/>
      <c r="G31" s="327"/>
      <c r="H31" s="323"/>
      <c r="I31" s="323"/>
      <c r="J31" s="324"/>
      <c r="K31" s="100"/>
      <c r="N31" s="114"/>
    </row>
    <row r="32" spans="1:28" s="109" customFormat="1" ht="40.5" customHeight="1" x14ac:dyDescent="0.25">
      <c r="A32" s="134" t="s">
        <v>107</v>
      </c>
      <c r="B32" s="181"/>
      <c r="C32" s="182"/>
      <c r="D32" s="183"/>
      <c r="E32" s="180" t="s">
        <v>89</v>
      </c>
      <c r="F32" s="96" t="s">
        <v>105</v>
      </c>
      <c r="G32" s="187"/>
      <c r="H32" s="188"/>
      <c r="I32" s="184" t="s">
        <v>106</v>
      </c>
      <c r="J32" s="188"/>
      <c r="K32" s="99"/>
      <c r="N32" s="114"/>
      <c r="S32" s="1">
        <f>MONTH(G32)</f>
        <v>1</v>
      </c>
      <c r="T32" s="168">
        <f>IF(S32=2,G32+27,IF(OR(S32=1,S32=3,S32=5,S32=7,S32=8,S32=10,S32=12),G32+30,G32+29))</f>
        <v>30</v>
      </c>
    </row>
    <row r="33" spans="1:18" s="109" customFormat="1" ht="40.5" customHeight="1" x14ac:dyDescent="0.25">
      <c r="A33" s="134" t="s">
        <v>97</v>
      </c>
      <c r="B33" s="322"/>
      <c r="C33" s="323"/>
      <c r="D33" s="324"/>
      <c r="E33" s="325" t="s">
        <v>98</v>
      </c>
      <c r="F33" s="326"/>
      <c r="G33" s="327"/>
      <c r="H33" s="323"/>
      <c r="I33" s="323"/>
      <c r="J33" s="324"/>
      <c r="K33" s="100"/>
      <c r="N33" s="114"/>
    </row>
    <row r="34" spans="1:18" s="124" customFormat="1" ht="9.75" customHeight="1" x14ac:dyDescent="0.25">
      <c r="A34" s="122"/>
      <c r="B34" s="122"/>
      <c r="C34" s="122"/>
      <c r="D34" s="123"/>
      <c r="E34" s="114"/>
      <c r="F34" s="114"/>
      <c r="G34" s="114"/>
      <c r="H34" s="114"/>
      <c r="I34" s="114"/>
      <c r="J34" s="114"/>
      <c r="K34" s="114"/>
      <c r="L34" s="114"/>
      <c r="M34" s="114"/>
      <c r="N34" s="114"/>
      <c r="O34" s="114"/>
    </row>
    <row r="35" spans="1:18" s="109" customFormat="1" ht="39.75" customHeight="1" x14ac:dyDescent="0.25">
      <c r="A35" s="110"/>
      <c r="B35" s="330" t="s">
        <v>61</v>
      </c>
      <c r="C35" s="331"/>
      <c r="D35" s="332"/>
      <c r="E35" s="330" t="s">
        <v>62</v>
      </c>
      <c r="F35" s="332"/>
      <c r="G35" s="330" t="s">
        <v>67</v>
      </c>
      <c r="H35" s="331"/>
      <c r="I35" s="331"/>
      <c r="J35" s="331"/>
      <c r="K35" s="156"/>
      <c r="L35" s="334" t="s">
        <v>96</v>
      </c>
      <c r="M35" s="335"/>
      <c r="N35" s="335"/>
      <c r="O35" s="335"/>
      <c r="P35" s="335"/>
      <c r="Q35" s="335"/>
    </row>
    <row r="36" spans="1:18" s="115" customFormat="1" ht="39" x14ac:dyDescent="0.3">
      <c r="A36" s="189" t="s">
        <v>124</v>
      </c>
      <c r="B36" s="125" t="s">
        <v>123</v>
      </c>
      <c r="C36" s="125" t="s">
        <v>125</v>
      </c>
      <c r="D36" s="125" t="s">
        <v>102</v>
      </c>
      <c r="E36" s="125" t="s">
        <v>121</v>
      </c>
      <c r="F36" s="158" t="s">
        <v>122</v>
      </c>
      <c r="G36" s="158" t="s">
        <v>58</v>
      </c>
      <c r="H36" s="158"/>
      <c r="I36" s="158" t="s">
        <v>103</v>
      </c>
      <c r="J36" s="158" t="s">
        <v>117</v>
      </c>
      <c r="K36" s="156"/>
      <c r="L36" s="90" t="s">
        <v>63</v>
      </c>
      <c r="M36" s="91" t="s">
        <v>64</v>
      </c>
      <c r="N36" s="91" t="s">
        <v>65</v>
      </c>
      <c r="O36" s="91" t="s">
        <v>39</v>
      </c>
      <c r="P36" s="91" t="s">
        <v>60</v>
      </c>
      <c r="Q36" s="91" t="s">
        <v>14</v>
      </c>
    </row>
    <row r="37" spans="1:18" s="109" customFormat="1" ht="20.25" customHeight="1" x14ac:dyDescent="0.25">
      <c r="A37" s="118" t="s">
        <v>33</v>
      </c>
      <c r="B37" s="82"/>
      <c r="C37" s="82"/>
      <c r="D37" s="119">
        <f>B37+C37</f>
        <v>0</v>
      </c>
      <c r="E37" s="83"/>
      <c r="F37" s="286" t="str">
        <f>IF($G$33="","",IF(D37=0,"",$G$33/12*$B$33))</f>
        <v/>
      </c>
      <c r="G37" s="164"/>
      <c r="H37" s="164"/>
      <c r="I37" s="164"/>
      <c r="J37" s="164"/>
      <c r="K37" s="333"/>
      <c r="L37" s="339"/>
      <c r="M37" s="339"/>
      <c r="N37" s="339"/>
      <c r="O37" s="139"/>
      <c r="P37" s="139"/>
      <c r="Q37" s="139"/>
    </row>
    <row r="38" spans="1:18" s="109" customFormat="1" ht="20.25" customHeight="1" x14ac:dyDescent="0.25">
      <c r="A38" s="118" t="s">
        <v>32</v>
      </c>
      <c r="B38" s="82"/>
      <c r="C38" s="82"/>
      <c r="D38" s="119">
        <f t="shared" ref="D38:D48" si="3">B38+C38</f>
        <v>0</v>
      </c>
      <c r="E38" s="83"/>
      <c r="F38" s="287" t="str">
        <f t="shared" ref="F38:F48" si="4">IF($G$33="","",IF(D38=0,"",$G$33/12*$B$33))</f>
        <v/>
      </c>
      <c r="G38" s="164"/>
      <c r="H38" s="164"/>
      <c r="I38" s="164"/>
      <c r="J38" s="164"/>
      <c r="K38" s="333"/>
      <c r="L38" s="328"/>
      <c r="M38" s="328"/>
      <c r="N38" s="328"/>
      <c r="O38" s="139"/>
      <c r="P38" s="139"/>
      <c r="Q38" s="139"/>
    </row>
    <row r="39" spans="1:18" s="109" customFormat="1" ht="20.25" customHeight="1" x14ac:dyDescent="0.25">
      <c r="A39" s="118" t="s">
        <v>31</v>
      </c>
      <c r="B39" s="82"/>
      <c r="C39" s="82"/>
      <c r="D39" s="119">
        <f t="shared" si="3"/>
        <v>0</v>
      </c>
      <c r="E39" s="83"/>
      <c r="F39" s="287" t="str">
        <f t="shared" si="4"/>
        <v/>
      </c>
      <c r="G39" s="164"/>
      <c r="H39" s="164"/>
      <c r="I39" s="164"/>
      <c r="J39" s="164"/>
      <c r="K39" s="333"/>
      <c r="L39" s="328"/>
      <c r="M39" s="328"/>
      <c r="N39" s="328"/>
      <c r="O39" s="139"/>
      <c r="P39" s="139"/>
      <c r="Q39" s="139"/>
    </row>
    <row r="40" spans="1:18" s="109" customFormat="1" ht="20.25" customHeight="1" x14ac:dyDescent="0.25">
      <c r="A40" s="118" t="s">
        <v>30</v>
      </c>
      <c r="B40" s="82"/>
      <c r="C40" s="82"/>
      <c r="D40" s="119">
        <f t="shared" si="3"/>
        <v>0</v>
      </c>
      <c r="E40" s="83"/>
      <c r="F40" s="287" t="str">
        <f t="shared" si="4"/>
        <v/>
      </c>
      <c r="G40" s="164"/>
      <c r="H40" s="164"/>
      <c r="I40" s="164"/>
      <c r="J40" s="164"/>
      <c r="K40" s="333"/>
      <c r="L40" s="328"/>
      <c r="M40" s="328"/>
      <c r="N40" s="328"/>
      <c r="O40" s="139"/>
      <c r="P40" s="139"/>
      <c r="Q40" s="139"/>
    </row>
    <row r="41" spans="1:18" s="109" customFormat="1" ht="20.25" customHeight="1" x14ac:dyDescent="0.25">
      <c r="A41" s="118" t="s">
        <v>29</v>
      </c>
      <c r="B41" s="82"/>
      <c r="C41" s="82"/>
      <c r="D41" s="119">
        <f t="shared" si="3"/>
        <v>0</v>
      </c>
      <c r="E41" s="83"/>
      <c r="F41" s="287" t="str">
        <f t="shared" si="4"/>
        <v/>
      </c>
      <c r="G41" s="164"/>
      <c r="H41" s="164"/>
      <c r="I41" s="164"/>
      <c r="J41" s="164"/>
      <c r="K41" s="333"/>
      <c r="L41" s="328"/>
      <c r="M41" s="328"/>
      <c r="N41" s="328"/>
      <c r="O41" s="139"/>
      <c r="P41" s="139"/>
      <c r="Q41" s="139"/>
    </row>
    <row r="42" spans="1:18" s="109" customFormat="1" ht="20.25" customHeight="1" x14ac:dyDescent="0.25">
      <c r="A42" s="118" t="s">
        <v>28</v>
      </c>
      <c r="B42" s="82"/>
      <c r="C42" s="82"/>
      <c r="D42" s="119">
        <f t="shared" si="3"/>
        <v>0</v>
      </c>
      <c r="E42" s="83"/>
      <c r="F42" s="287" t="str">
        <f t="shared" si="4"/>
        <v/>
      </c>
      <c r="G42" s="164"/>
      <c r="H42" s="164"/>
      <c r="I42" s="164"/>
      <c r="J42" s="164"/>
      <c r="K42" s="333"/>
      <c r="L42" s="328"/>
      <c r="M42" s="328"/>
      <c r="N42" s="328"/>
      <c r="O42" s="139"/>
      <c r="P42" s="139"/>
      <c r="Q42" s="139"/>
    </row>
    <row r="43" spans="1:18" s="109" customFormat="1" ht="20.25" customHeight="1" x14ac:dyDescent="0.25">
      <c r="A43" s="118" t="s">
        <v>27</v>
      </c>
      <c r="B43" s="82"/>
      <c r="C43" s="82"/>
      <c r="D43" s="119">
        <f t="shared" si="3"/>
        <v>0</v>
      </c>
      <c r="E43" s="83"/>
      <c r="F43" s="287" t="str">
        <f t="shared" si="4"/>
        <v/>
      </c>
      <c r="G43" s="164"/>
      <c r="H43" s="164"/>
      <c r="I43" s="164"/>
      <c r="J43" s="164"/>
      <c r="K43" s="333"/>
      <c r="L43" s="328"/>
      <c r="M43" s="328"/>
      <c r="N43" s="328"/>
      <c r="O43" s="139"/>
      <c r="P43" s="139"/>
      <c r="Q43" s="139"/>
    </row>
    <row r="44" spans="1:18" s="109" customFormat="1" ht="20.25" customHeight="1" x14ac:dyDescent="0.25">
      <c r="A44" s="118" t="s">
        <v>26</v>
      </c>
      <c r="B44" s="82"/>
      <c r="C44" s="82"/>
      <c r="D44" s="119">
        <f t="shared" si="3"/>
        <v>0</v>
      </c>
      <c r="E44" s="83">
        <v>0</v>
      </c>
      <c r="F44" s="287" t="str">
        <f t="shared" si="4"/>
        <v/>
      </c>
      <c r="G44" s="164"/>
      <c r="H44" s="164"/>
      <c r="I44" s="164"/>
      <c r="J44" s="164"/>
      <c r="K44" s="333"/>
      <c r="L44" s="328"/>
      <c r="M44" s="328"/>
      <c r="N44" s="328"/>
      <c r="O44" s="139"/>
      <c r="P44" s="139"/>
      <c r="Q44" s="139"/>
    </row>
    <row r="45" spans="1:18" s="109" customFormat="1" ht="20.25" customHeight="1" x14ac:dyDescent="0.25">
      <c r="A45" s="118" t="s">
        <v>25</v>
      </c>
      <c r="B45" s="82"/>
      <c r="C45" s="82"/>
      <c r="D45" s="119">
        <f t="shared" si="3"/>
        <v>0</v>
      </c>
      <c r="E45" s="83">
        <v>0</v>
      </c>
      <c r="F45" s="287" t="str">
        <f t="shared" si="4"/>
        <v/>
      </c>
      <c r="G45" s="164"/>
      <c r="H45" s="164"/>
      <c r="I45" s="164"/>
      <c r="J45" s="164"/>
      <c r="K45" s="333"/>
      <c r="L45" s="328"/>
      <c r="M45" s="328"/>
      <c r="N45" s="328"/>
      <c r="O45" s="139"/>
      <c r="P45" s="139"/>
      <c r="Q45" s="139"/>
    </row>
    <row r="46" spans="1:18" s="109" customFormat="1" ht="20.25" customHeight="1" x14ac:dyDescent="0.25">
      <c r="A46" s="118" t="s">
        <v>24</v>
      </c>
      <c r="B46" s="82"/>
      <c r="C46" s="82"/>
      <c r="D46" s="119">
        <f t="shared" si="3"/>
        <v>0</v>
      </c>
      <c r="E46" s="83"/>
      <c r="F46" s="287" t="str">
        <f t="shared" si="4"/>
        <v/>
      </c>
      <c r="G46" s="164"/>
      <c r="H46" s="164"/>
      <c r="I46" s="164"/>
      <c r="J46" s="164"/>
      <c r="K46" s="333"/>
      <c r="L46" s="328"/>
      <c r="M46" s="328"/>
      <c r="N46" s="328"/>
      <c r="O46" s="139"/>
      <c r="P46" s="139"/>
      <c r="Q46" s="139"/>
    </row>
    <row r="47" spans="1:18" s="109" customFormat="1" ht="20.25" customHeight="1" x14ac:dyDescent="0.25">
      <c r="A47" s="118" t="s">
        <v>23</v>
      </c>
      <c r="B47" s="82"/>
      <c r="C47" s="82"/>
      <c r="D47" s="119">
        <f t="shared" si="3"/>
        <v>0</v>
      </c>
      <c r="E47" s="83"/>
      <c r="F47" s="287" t="str">
        <f t="shared" si="4"/>
        <v/>
      </c>
      <c r="G47" s="164"/>
      <c r="H47" s="164"/>
      <c r="I47" s="164"/>
      <c r="J47" s="164"/>
      <c r="K47" s="333"/>
      <c r="L47" s="328"/>
      <c r="M47" s="328"/>
      <c r="N47" s="328"/>
      <c r="O47" s="139"/>
      <c r="P47" s="139"/>
      <c r="Q47" s="139"/>
    </row>
    <row r="48" spans="1:18" s="109" customFormat="1" ht="20.25" customHeight="1" x14ac:dyDescent="0.25">
      <c r="A48" s="118" t="s">
        <v>22</v>
      </c>
      <c r="B48" s="82"/>
      <c r="C48" s="82"/>
      <c r="D48" s="119">
        <f t="shared" si="3"/>
        <v>0</v>
      </c>
      <c r="E48" s="83"/>
      <c r="F48" s="288" t="str">
        <f t="shared" si="4"/>
        <v/>
      </c>
      <c r="G48" s="165"/>
      <c r="H48" s="165"/>
      <c r="I48" s="165"/>
      <c r="J48" s="165"/>
      <c r="K48" s="333"/>
      <c r="L48" s="329"/>
      <c r="M48" s="329"/>
      <c r="N48" s="329"/>
      <c r="O48" s="139"/>
      <c r="P48" s="139"/>
      <c r="Q48" s="139"/>
      <c r="R48" s="124"/>
    </row>
    <row r="49" spans="1:23" s="109" customFormat="1" ht="20.25" customHeight="1" x14ac:dyDescent="0.25">
      <c r="A49" s="120" t="s">
        <v>59</v>
      </c>
      <c r="B49" s="121">
        <f>SUM(B37:B48)</f>
        <v>0</v>
      </c>
      <c r="C49" s="121">
        <f t="shared" ref="C49:D49" si="5">SUM(C37:C48)</f>
        <v>0</v>
      </c>
      <c r="D49" s="121">
        <f t="shared" si="5"/>
        <v>0</v>
      </c>
      <c r="E49" s="92">
        <f>SUM(E37:E48)</f>
        <v>0</v>
      </c>
      <c r="F49" s="92">
        <f t="shared" ref="F49" si="6">SUM(F37:F48)</f>
        <v>0</v>
      </c>
      <c r="G49" s="47" t="e">
        <f>IF(J49*E49&gt;D49,D49,J49*E49)</f>
        <v>#VALUE!</v>
      </c>
      <c r="H49" s="47"/>
      <c r="I49" s="121" t="e">
        <f>D49-G49</f>
        <v>#VALUE!</v>
      </c>
      <c r="J49" s="121" t="str">
        <f>IF(D49&gt;0,IF(D49&gt;COUNT(B37:B48)/12*60000*B33,COUNT(B37:B48)/12*60000*B33/F49,D49/F49),"")</f>
        <v/>
      </c>
      <c r="K49" s="157"/>
      <c r="L49" s="116"/>
      <c r="M49" s="116"/>
      <c r="N49" s="116"/>
      <c r="O49" s="137">
        <f>SUM(O37:O48)</f>
        <v>0</v>
      </c>
      <c r="P49" s="137">
        <f>SUM(P37:P48)</f>
        <v>0</v>
      </c>
      <c r="Q49" s="108"/>
      <c r="R49" s="124"/>
      <c r="S49" s="150"/>
    </row>
    <row r="50" spans="1:23" s="106" customFormat="1" x14ac:dyDescent="0.3">
      <c r="S50" s="132"/>
      <c r="T50" s="132"/>
      <c r="U50" s="132"/>
    </row>
    <row r="51" spans="1:23" s="106" customFormat="1" ht="16.5" customHeight="1" x14ac:dyDescent="0.3">
      <c r="A51" s="135" t="s">
        <v>127</v>
      </c>
      <c r="B51" s="136"/>
      <c r="C51" s="136"/>
      <c r="D51" s="136"/>
      <c r="E51" s="136"/>
      <c r="F51" s="136"/>
      <c r="G51" s="136"/>
      <c r="H51" s="136"/>
      <c r="I51" s="136"/>
      <c r="J51" s="136"/>
      <c r="K51" s="136"/>
      <c r="L51" s="132"/>
      <c r="M51" s="132"/>
      <c r="N51" s="132"/>
    </row>
    <row r="52" spans="1:23" s="105" customFormat="1" x14ac:dyDescent="0.3">
      <c r="A52" s="192" t="s">
        <v>19</v>
      </c>
      <c r="B52" s="193" t="str">
        <f>B$3</f>
        <v>Nom du bénéficiaire</v>
      </c>
      <c r="C52" s="192" t="str">
        <f>"DDP"&amp;B$6&amp;"_PERSO_"&amp;B31</f>
        <v>DDP1_PERSO_</v>
      </c>
      <c r="D52" s="194">
        <f>J$9</f>
        <v>0</v>
      </c>
      <c r="E52" s="195">
        <f>T32</f>
        <v>30</v>
      </c>
      <c r="F52" s="194">
        <f>J$9</f>
        <v>0</v>
      </c>
      <c r="G52" s="196" t="s">
        <v>104</v>
      </c>
      <c r="H52" s="196"/>
      <c r="I52" s="197">
        <f>D49</f>
        <v>0</v>
      </c>
      <c r="J52" s="197" t="e">
        <f>I49</f>
        <v>#VALUE!</v>
      </c>
      <c r="K52" s="104"/>
      <c r="L52" s="103"/>
      <c r="M52" s="111"/>
      <c r="N52" s="98"/>
      <c r="O52" s="97"/>
      <c r="P52" s="97"/>
      <c r="Q52" s="97"/>
      <c r="R52" s="98"/>
      <c r="S52" s="159"/>
      <c r="T52" s="159" t="e">
        <f>G49</f>
        <v>#VALUE!</v>
      </c>
      <c r="U52" s="98"/>
      <c r="V52" s="98"/>
      <c r="W52" s="98"/>
    </row>
    <row r="53" spans="1:23" s="106" customFormat="1" x14ac:dyDescent="0.3"/>
    <row r="54" spans="1:23" s="109" customFormat="1" ht="40.5" customHeight="1" x14ac:dyDescent="0.25">
      <c r="A54" s="134" t="s">
        <v>87</v>
      </c>
      <c r="B54" s="327"/>
      <c r="C54" s="323"/>
      <c r="D54" s="324"/>
      <c r="E54" s="325" t="s">
        <v>88</v>
      </c>
      <c r="F54" s="326"/>
      <c r="G54" s="327"/>
      <c r="H54" s="323"/>
      <c r="I54" s="323"/>
      <c r="J54" s="324"/>
      <c r="K54" s="100"/>
      <c r="N54" s="114"/>
    </row>
    <row r="55" spans="1:23" s="109" customFormat="1" ht="40.5" customHeight="1" x14ac:dyDescent="0.25">
      <c r="A55" s="134" t="s">
        <v>107</v>
      </c>
      <c r="B55" s="152"/>
      <c r="C55" s="153"/>
      <c r="D55" s="154"/>
      <c r="E55" s="155" t="s">
        <v>89</v>
      </c>
      <c r="F55" s="96" t="s">
        <v>105</v>
      </c>
      <c r="G55" s="187"/>
      <c r="H55" s="188"/>
      <c r="I55" s="184" t="s">
        <v>106</v>
      </c>
      <c r="J55" s="188"/>
      <c r="K55" s="151"/>
      <c r="N55" s="114"/>
      <c r="S55" s="1">
        <f>MONTH(G55)</f>
        <v>1</v>
      </c>
      <c r="T55" s="168">
        <f>IF(S55=2,G55+27,IF(OR(S55=1,S55=3,S55=5,S55=7,S55=8,S55=10,S55=12),G55+30,G55+29))</f>
        <v>30</v>
      </c>
    </row>
    <row r="56" spans="1:23" s="109" customFormat="1" ht="40.5" customHeight="1" x14ac:dyDescent="0.25">
      <c r="A56" s="134" t="s">
        <v>97</v>
      </c>
      <c r="B56" s="322"/>
      <c r="C56" s="323"/>
      <c r="D56" s="324"/>
      <c r="E56" s="325" t="s">
        <v>98</v>
      </c>
      <c r="F56" s="326"/>
      <c r="G56" s="327"/>
      <c r="H56" s="323"/>
      <c r="I56" s="323"/>
      <c r="J56" s="324"/>
      <c r="K56" s="100"/>
      <c r="N56" s="114"/>
    </row>
    <row r="57" spans="1:23" s="109" customFormat="1" ht="12.75" customHeight="1" x14ac:dyDescent="0.25">
      <c r="A57" s="122"/>
      <c r="B57" s="122"/>
      <c r="C57" s="122"/>
      <c r="D57" s="123"/>
      <c r="E57" s="114"/>
      <c r="F57" s="114"/>
      <c r="G57" s="114"/>
      <c r="H57" s="114"/>
      <c r="I57" s="114"/>
      <c r="J57" s="114"/>
      <c r="K57" s="114"/>
      <c r="L57" s="328"/>
      <c r="M57" s="328"/>
      <c r="N57" s="328"/>
      <c r="O57" s="139"/>
      <c r="P57" s="139"/>
      <c r="Q57" s="139"/>
    </row>
    <row r="58" spans="1:23" s="109" customFormat="1" ht="33" customHeight="1" x14ac:dyDescent="0.25">
      <c r="A58" s="110"/>
      <c r="B58" s="330" t="s">
        <v>61</v>
      </c>
      <c r="C58" s="331"/>
      <c r="D58" s="332"/>
      <c r="E58" s="330" t="s">
        <v>62</v>
      </c>
      <c r="F58" s="332"/>
      <c r="G58" s="330" t="s">
        <v>67</v>
      </c>
      <c r="H58" s="331"/>
      <c r="I58" s="331"/>
      <c r="J58" s="331"/>
      <c r="K58" s="156"/>
      <c r="L58" s="328"/>
      <c r="M58" s="328"/>
      <c r="N58" s="328"/>
      <c r="O58" s="139"/>
      <c r="P58" s="139"/>
      <c r="Q58" s="139"/>
    </row>
    <row r="59" spans="1:23" s="115" customFormat="1" ht="39" x14ac:dyDescent="0.3">
      <c r="A59" s="189" t="s">
        <v>124</v>
      </c>
      <c r="B59" s="125" t="s">
        <v>123</v>
      </c>
      <c r="C59" s="125" t="s">
        <v>125</v>
      </c>
      <c r="D59" s="125" t="s">
        <v>102</v>
      </c>
      <c r="E59" s="125" t="s">
        <v>121</v>
      </c>
      <c r="F59" s="158" t="s">
        <v>122</v>
      </c>
      <c r="G59" s="158" t="s">
        <v>58</v>
      </c>
      <c r="H59" s="158"/>
      <c r="I59" s="158" t="s">
        <v>103</v>
      </c>
      <c r="J59" s="158" t="s">
        <v>117</v>
      </c>
      <c r="K59" s="156"/>
      <c r="L59" s="328"/>
      <c r="M59" s="328"/>
      <c r="N59" s="328"/>
      <c r="O59" s="91" t="s">
        <v>39</v>
      </c>
      <c r="P59" s="91" t="s">
        <v>60</v>
      </c>
      <c r="Q59" s="91" t="s">
        <v>14</v>
      </c>
    </row>
    <row r="60" spans="1:23" s="109" customFormat="1" ht="21" customHeight="1" x14ac:dyDescent="0.25">
      <c r="A60" s="118" t="s">
        <v>33</v>
      </c>
      <c r="B60" s="82"/>
      <c r="C60" s="82"/>
      <c r="D60" s="119">
        <f>B60+C60</f>
        <v>0</v>
      </c>
      <c r="E60" s="83"/>
      <c r="F60" s="286" t="str">
        <f>IF($G$56="","",IF(D60=0,"",$G$56/12*$B$56))</f>
        <v/>
      </c>
      <c r="G60" s="164"/>
      <c r="H60" s="164"/>
      <c r="I60" s="164"/>
      <c r="J60" s="164"/>
      <c r="K60" s="333"/>
      <c r="L60" s="328"/>
      <c r="M60" s="328"/>
      <c r="N60" s="328"/>
      <c r="O60" s="139"/>
      <c r="P60" s="139"/>
      <c r="Q60" s="139"/>
    </row>
    <row r="61" spans="1:23" s="109" customFormat="1" ht="21" customHeight="1" x14ac:dyDescent="0.25">
      <c r="A61" s="118" t="s">
        <v>32</v>
      </c>
      <c r="B61" s="82"/>
      <c r="C61" s="82"/>
      <c r="D61" s="119">
        <f t="shared" ref="D61:D71" si="7">B61+C61</f>
        <v>0</v>
      </c>
      <c r="E61" s="83"/>
      <c r="F61" s="287" t="str">
        <f t="shared" ref="F61:F71" si="8">IF($G$56="","",IF(D61=0,"",$G$56/12*$B$56))</f>
        <v/>
      </c>
      <c r="G61" s="164"/>
      <c r="H61" s="164"/>
      <c r="I61" s="164"/>
      <c r="J61" s="164"/>
      <c r="K61" s="333"/>
      <c r="L61" s="328"/>
      <c r="M61" s="328"/>
      <c r="N61" s="328"/>
      <c r="O61" s="139"/>
      <c r="P61" s="139"/>
      <c r="Q61" s="139"/>
    </row>
    <row r="62" spans="1:23" s="109" customFormat="1" ht="21" customHeight="1" x14ac:dyDescent="0.25">
      <c r="A62" s="118" t="s">
        <v>31</v>
      </c>
      <c r="B62" s="82"/>
      <c r="C62" s="82"/>
      <c r="D62" s="119">
        <f t="shared" si="7"/>
        <v>0</v>
      </c>
      <c r="E62" s="83"/>
      <c r="F62" s="287" t="str">
        <f t="shared" si="8"/>
        <v/>
      </c>
      <c r="G62" s="164"/>
      <c r="H62" s="164"/>
      <c r="I62" s="164"/>
      <c r="J62" s="164"/>
      <c r="K62" s="333"/>
      <c r="L62" s="328"/>
      <c r="M62" s="328"/>
      <c r="N62" s="328"/>
      <c r="O62" s="139"/>
      <c r="P62" s="139"/>
      <c r="Q62" s="139"/>
    </row>
    <row r="63" spans="1:23" s="109" customFormat="1" ht="21" customHeight="1" x14ac:dyDescent="0.25">
      <c r="A63" s="118" t="s">
        <v>30</v>
      </c>
      <c r="B63" s="82"/>
      <c r="C63" s="82"/>
      <c r="D63" s="119">
        <f t="shared" si="7"/>
        <v>0</v>
      </c>
      <c r="E63" s="83"/>
      <c r="F63" s="287" t="str">
        <f t="shared" si="8"/>
        <v/>
      </c>
      <c r="G63" s="164"/>
      <c r="H63" s="164"/>
      <c r="I63" s="164"/>
      <c r="J63" s="164"/>
      <c r="K63" s="333"/>
      <c r="L63" s="328"/>
      <c r="M63" s="328"/>
      <c r="N63" s="328"/>
      <c r="O63" s="139"/>
      <c r="P63" s="139"/>
      <c r="Q63" s="139"/>
    </row>
    <row r="64" spans="1:23" s="109" customFormat="1" ht="21" customHeight="1" x14ac:dyDescent="0.25">
      <c r="A64" s="118" t="s">
        <v>29</v>
      </c>
      <c r="B64" s="82"/>
      <c r="C64" s="82"/>
      <c r="D64" s="119">
        <f t="shared" si="7"/>
        <v>0</v>
      </c>
      <c r="E64" s="83"/>
      <c r="F64" s="287" t="str">
        <f t="shared" si="8"/>
        <v/>
      </c>
      <c r="G64" s="164"/>
      <c r="H64" s="164"/>
      <c r="I64" s="164"/>
      <c r="J64" s="164"/>
      <c r="K64" s="333"/>
      <c r="L64" s="328"/>
      <c r="M64" s="328"/>
      <c r="N64" s="328"/>
      <c r="O64" s="139"/>
      <c r="P64" s="139"/>
      <c r="Q64" s="139"/>
    </row>
    <row r="65" spans="1:24" s="109" customFormat="1" ht="21" customHeight="1" x14ac:dyDescent="0.25">
      <c r="A65" s="118" t="s">
        <v>28</v>
      </c>
      <c r="B65" s="82"/>
      <c r="C65" s="82"/>
      <c r="D65" s="119">
        <f t="shared" si="7"/>
        <v>0</v>
      </c>
      <c r="E65" s="83"/>
      <c r="F65" s="287" t="str">
        <f t="shared" si="8"/>
        <v/>
      </c>
      <c r="G65" s="164"/>
      <c r="H65" s="164"/>
      <c r="I65" s="164"/>
      <c r="J65" s="164"/>
      <c r="K65" s="333"/>
      <c r="L65" s="328"/>
      <c r="M65" s="328"/>
      <c r="N65" s="328"/>
      <c r="O65" s="139"/>
      <c r="P65" s="139"/>
      <c r="Q65" s="139"/>
    </row>
    <row r="66" spans="1:24" s="109" customFormat="1" ht="21" customHeight="1" x14ac:dyDescent="0.25">
      <c r="A66" s="118" t="s">
        <v>27</v>
      </c>
      <c r="B66" s="82"/>
      <c r="C66" s="82"/>
      <c r="D66" s="119">
        <f t="shared" si="7"/>
        <v>0</v>
      </c>
      <c r="E66" s="83"/>
      <c r="F66" s="287" t="str">
        <f t="shared" si="8"/>
        <v/>
      </c>
      <c r="G66" s="164"/>
      <c r="H66" s="164"/>
      <c r="I66" s="164"/>
      <c r="J66" s="164"/>
      <c r="K66" s="333"/>
      <c r="L66" s="328"/>
      <c r="M66" s="328"/>
      <c r="N66" s="328"/>
      <c r="O66" s="139"/>
      <c r="P66" s="139"/>
      <c r="Q66" s="139"/>
    </row>
    <row r="67" spans="1:24" s="109" customFormat="1" ht="21" customHeight="1" x14ac:dyDescent="0.25">
      <c r="A67" s="118" t="s">
        <v>26</v>
      </c>
      <c r="B67" s="82"/>
      <c r="C67" s="82"/>
      <c r="D67" s="119">
        <f t="shared" si="7"/>
        <v>0</v>
      </c>
      <c r="E67" s="83"/>
      <c r="F67" s="287" t="str">
        <f t="shared" si="8"/>
        <v/>
      </c>
      <c r="G67" s="164"/>
      <c r="H67" s="164"/>
      <c r="I67" s="164"/>
      <c r="J67" s="164"/>
      <c r="K67" s="333"/>
      <c r="L67" s="329"/>
      <c r="M67" s="329"/>
      <c r="N67" s="329"/>
      <c r="O67" s="139"/>
      <c r="P67" s="139"/>
      <c r="Q67" s="139"/>
      <c r="R67" s="124"/>
    </row>
    <row r="68" spans="1:24" s="109" customFormat="1" ht="21" customHeight="1" x14ac:dyDescent="0.25">
      <c r="A68" s="118" t="s">
        <v>25</v>
      </c>
      <c r="B68" s="82"/>
      <c r="C68" s="82"/>
      <c r="D68" s="119">
        <f t="shared" si="7"/>
        <v>0</v>
      </c>
      <c r="E68" s="83"/>
      <c r="F68" s="287" t="str">
        <f t="shared" si="8"/>
        <v/>
      </c>
      <c r="G68" s="164"/>
      <c r="H68" s="164"/>
      <c r="I68" s="164"/>
      <c r="J68" s="164"/>
      <c r="K68" s="333"/>
      <c r="L68" s="116"/>
      <c r="M68" s="116"/>
      <c r="N68" s="116"/>
      <c r="O68" s="137">
        <f>SUM(O57:O67)</f>
        <v>0</v>
      </c>
      <c r="P68" s="137">
        <f>SUM(P57:P67)</f>
        <v>0</v>
      </c>
      <c r="Q68" s="108"/>
      <c r="R68" s="124"/>
    </row>
    <row r="69" spans="1:24" s="106" customFormat="1" ht="21" customHeight="1" x14ac:dyDescent="0.3">
      <c r="A69" s="118" t="s">
        <v>24</v>
      </c>
      <c r="B69" s="82"/>
      <c r="C69" s="82"/>
      <c r="D69" s="119">
        <f t="shared" si="7"/>
        <v>0</v>
      </c>
      <c r="E69" s="83"/>
      <c r="F69" s="287" t="str">
        <f t="shared" si="8"/>
        <v/>
      </c>
      <c r="G69" s="164"/>
      <c r="H69" s="164"/>
      <c r="I69" s="164"/>
      <c r="J69" s="164"/>
      <c r="K69" s="333"/>
      <c r="S69" s="132"/>
      <c r="T69" s="132"/>
      <c r="U69" s="132"/>
    </row>
    <row r="70" spans="1:24" s="106" customFormat="1" ht="21" customHeight="1" x14ac:dyDescent="0.3">
      <c r="A70" s="118" t="s">
        <v>23</v>
      </c>
      <c r="B70" s="82"/>
      <c r="C70" s="82"/>
      <c r="D70" s="119">
        <f t="shared" si="7"/>
        <v>0</v>
      </c>
      <c r="E70" s="83"/>
      <c r="F70" s="287" t="str">
        <f t="shared" si="8"/>
        <v/>
      </c>
      <c r="G70" s="164"/>
      <c r="H70" s="164"/>
      <c r="I70" s="164"/>
      <c r="J70" s="164"/>
      <c r="K70" s="333"/>
      <c r="L70" s="132"/>
      <c r="M70" s="132"/>
      <c r="N70" s="132"/>
    </row>
    <row r="71" spans="1:24" s="105" customFormat="1" ht="21" customHeight="1" x14ac:dyDescent="0.3">
      <c r="A71" s="118" t="s">
        <v>22</v>
      </c>
      <c r="B71" s="82"/>
      <c r="C71" s="82"/>
      <c r="D71" s="119">
        <f t="shared" si="7"/>
        <v>0</v>
      </c>
      <c r="E71" s="83"/>
      <c r="F71" s="288" t="str">
        <f t="shared" si="8"/>
        <v/>
      </c>
      <c r="G71" s="165"/>
      <c r="H71" s="165"/>
      <c r="I71" s="165"/>
      <c r="J71" s="165"/>
      <c r="K71" s="333"/>
      <c r="L71" s="104"/>
      <c r="M71" s="103"/>
      <c r="N71" s="111"/>
      <c r="O71" s="98"/>
      <c r="P71" s="97"/>
      <c r="Q71" s="97"/>
      <c r="R71" s="97"/>
      <c r="S71" s="98"/>
      <c r="T71" s="98"/>
      <c r="U71" s="98"/>
      <c r="V71" s="98"/>
      <c r="W71" s="98"/>
      <c r="X71" s="98"/>
    </row>
    <row r="72" spans="1:24" s="109" customFormat="1" ht="20.25" customHeight="1" x14ac:dyDescent="0.25">
      <c r="A72" s="120" t="s">
        <v>59</v>
      </c>
      <c r="B72" s="121">
        <f>SUM(B60:B71)</f>
        <v>0</v>
      </c>
      <c r="C72" s="121">
        <f t="shared" ref="C72:D72" si="9">SUM(C60:C71)</f>
        <v>0</v>
      </c>
      <c r="D72" s="121">
        <f t="shared" si="9"/>
        <v>0</v>
      </c>
      <c r="E72" s="92">
        <f>SUM(E60:E71)</f>
        <v>0</v>
      </c>
      <c r="F72" s="92">
        <f t="shared" ref="F72" si="10">SUM(F60:F71)</f>
        <v>0</v>
      </c>
      <c r="G72" s="47" t="e">
        <f>IF(J72*E72&gt;D72,D72,J72*E72)</f>
        <v>#VALUE!</v>
      </c>
      <c r="H72" s="47"/>
      <c r="I72" s="121" t="e">
        <f>D72-G72</f>
        <v>#VALUE!</v>
      </c>
      <c r="J72" s="121" t="str">
        <f>IF(D72&gt;0,IF(D72&gt;COUNT(B60:B71)/12*60000*B56,COUNT(B60:B71)/12*60000*B56/F72,D72/F72),"")</f>
        <v/>
      </c>
      <c r="K72" s="157"/>
      <c r="L72" s="116"/>
      <c r="M72" s="116"/>
      <c r="N72" s="116"/>
      <c r="O72" s="137">
        <f>SUM(O60:O71)</f>
        <v>0</v>
      </c>
      <c r="P72" s="137">
        <f>SUM(P60:P71)</f>
        <v>0</v>
      </c>
      <c r="Q72" s="108"/>
      <c r="R72" s="124"/>
      <c r="S72" s="150"/>
    </row>
    <row r="73" spans="1:24" s="106" customFormat="1" x14ac:dyDescent="0.3">
      <c r="S73" s="132"/>
      <c r="T73" s="132"/>
      <c r="U73" s="132"/>
    </row>
    <row r="74" spans="1:24" s="106" customFormat="1" ht="16.5" customHeight="1" x14ac:dyDescent="0.3">
      <c r="A74" s="135" t="s">
        <v>127</v>
      </c>
      <c r="B74" s="136"/>
      <c r="C74" s="136"/>
      <c r="D74" s="136"/>
      <c r="E74" s="136"/>
      <c r="F74" s="136"/>
      <c r="G74" s="136"/>
      <c r="H74" s="136"/>
      <c r="I74" s="136"/>
      <c r="J74" s="136"/>
      <c r="K74" s="136"/>
      <c r="L74" s="132"/>
      <c r="M74" s="132"/>
      <c r="N74" s="132"/>
    </row>
    <row r="75" spans="1:24" s="105" customFormat="1" x14ac:dyDescent="0.3">
      <c r="A75" s="192" t="s">
        <v>19</v>
      </c>
      <c r="B75" s="193" t="str">
        <f>B$3</f>
        <v>Nom du bénéficiaire</v>
      </c>
      <c r="C75" s="192" t="str">
        <f>"DDP"&amp;B$6&amp;"_PERSO_"&amp;B54</f>
        <v>DDP1_PERSO_</v>
      </c>
      <c r="D75" s="194">
        <f>J$9</f>
        <v>0</v>
      </c>
      <c r="E75" s="195">
        <f>T55</f>
        <v>30</v>
      </c>
      <c r="F75" s="194">
        <f>J$9</f>
        <v>0</v>
      </c>
      <c r="G75" s="196" t="s">
        <v>104</v>
      </c>
      <c r="H75" s="196"/>
      <c r="I75" s="197">
        <f>D72</f>
        <v>0</v>
      </c>
      <c r="J75" s="197" t="e">
        <f>I72</f>
        <v>#VALUE!</v>
      </c>
      <c r="K75" s="104"/>
      <c r="L75" s="103"/>
      <c r="M75" s="111"/>
      <c r="N75" s="98"/>
      <c r="O75" s="97"/>
      <c r="P75" s="97"/>
      <c r="Q75" s="97"/>
      <c r="R75" s="98"/>
      <c r="S75" s="159"/>
      <c r="T75" s="159" t="e">
        <f>G72</f>
        <v>#VALUE!</v>
      </c>
      <c r="U75" s="98"/>
      <c r="V75" s="98"/>
      <c r="W75" s="98"/>
    </row>
    <row r="76" spans="1:24" s="124" customFormat="1" ht="13.5" customHeight="1" x14ac:dyDescent="0.25">
      <c r="A76" s="122"/>
      <c r="B76" s="122"/>
      <c r="C76" s="122"/>
      <c r="D76" s="123"/>
      <c r="E76" s="114"/>
      <c r="F76" s="114"/>
      <c r="G76" s="114"/>
      <c r="H76" s="114"/>
      <c r="I76" s="114"/>
      <c r="J76" s="114"/>
      <c r="K76" s="114"/>
      <c r="L76" s="114"/>
      <c r="M76" s="114"/>
      <c r="N76" s="114"/>
      <c r="O76" s="114"/>
    </row>
    <row r="77" spans="1:24" s="109" customFormat="1" ht="40.5" customHeight="1" x14ac:dyDescent="0.25">
      <c r="A77" s="134" t="s">
        <v>87</v>
      </c>
      <c r="B77" s="327"/>
      <c r="C77" s="323"/>
      <c r="D77" s="324"/>
      <c r="E77" s="325" t="s">
        <v>88</v>
      </c>
      <c r="F77" s="326"/>
      <c r="G77" s="327"/>
      <c r="H77" s="323"/>
      <c r="I77" s="323"/>
      <c r="J77" s="324"/>
      <c r="K77" s="100"/>
      <c r="N77" s="114"/>
    </row>
    <row r="78" spans="1:24" s="109" customFormat="1" ht="40.5" customHeight="1" x14ac:dyDescent="0.25">
      <c r="A78" s="134" t="s">
        <v>107</v>
      </c>
      <c r="B78" s="160"/>
      <c r="C78" s="161"/>
      <c r="D78" s="162"/>
      <c r="E78" s="163" t="s">
        <v>89</v>
      </c>
      <c r="F78" s="96" t="s">
        <v>105</v>
      </c>
      <c r="G78" s="187"/>
      <c r="H78" s="188"/>
      <c r="I78" s="184" t="s">
        <v>106</v>
      </c>
      <c r="J78" s="188"/>
      <c r="K78" s="151"/>
      <c r="N78" s="114"/>
      <c r="S78" s="1">
        <f>MONTH(G78)</f>
        <v>1</v>
      </c>
      <c r="T78" s="168">
        <f>IF(S78=2,G78+27,IF(OR(S78=1,S78=3,S78=5,S78=7,S78=8,S78=10,S78=12),G78+30,G78+29))</f>
        <v>30</v>
      </c>
    </row>
    <row r="79" spans="1:24" s="109" customFormat="1" ht="40.5" customHeight="1" x14ac:dyDescent="0.25">
      <c r="A79" s="134" t="s">
        <v>97</v>
      </c>
      <c r="B79" s="322"/>
      <c r="C79" s="323"/>
      <c r="D79" s="324"/>
      <c r="E79" s="325" t="s">
        <v>98</v>
      </c>
      <c r="F79" s="326"/>
      <c r="G79" s="327"/>
      <c r="H79" s="323"/>
      <c r="I79" s="323"/>
      <c r="J79" s="324"/>
      <c r="K79" s="100"/>
      <c r="N79" s="114"/>
    </row>
    <row r="80" spans="1:24" s="124" customFormat="1" ht="20.25" customHeight="1" x14ac:dyDescent="0.25">
      <c r="A80" s="122"/>
      <c r="B80" s="122"/>
      <c r="C80" s="122"/>
      <c r="D80" s="123"/>
      <c r="E80" s="114"/>
      <c r="F80" s="114"/>
      <c r="G80" s="114"/>
      <c r="H80" s="114"/>
      <c r="I80" s="114"/>
      <c r="J80" s="114"/>
      <c r="K80" s="114"/>
      <c r="L80" s="114"/>
      <c r="M80" s="114"/>
      <c r="N80" s="114"/>
      <c r="O80" s="114"/>
    </row>
    <row r="81" spans="1:21" s="109" customFormat="1" ht="39.75" customHeight="1" x14ac:dyDescent="0.25">
      <c r="A81" s="110"/>
      <c r="B81" s="330" t="s">
        <v>61</v>
      </c>
      <c r="C81" s="331"/>
      <c r="D81" s="332"/>
      <c r="E81" s="330" t="s">
        <v>62</v>
      </c>
      <c r="F81" s="332"/>
      <c r="G81" s="330" t="s">
        <v>67</v>
      </c>
      <c r="H81" s="331"/>
      <c r="I81" s="331"/>
      <c r="J81" s="331"/>
      <c r="K81" s="156"/>
      <c r="L81" s="186" t="s">
        <v>96</v>
      </c>
      <c r="M81" s="185"/>
      <c r="N81" s="185"/>
      <c r="O81" s="139"/>
      <c r="P81" s="139"/>
      <c r="Q81" s="139"/>
    </row>
    <row r="82" spans="1:21" s="115" customFormat="1" ht="39" x14ac:dyDescent="0.3">
      <c r="A82" s="189" t="s">
        <v>124</v>
      </c>
      <c r="B82" s="125" t="s">
        <v>123</v>
      </c>
      <c r="C82" s="125" t="s">
        <v>125</v>
      </c>
      <c r="D82" s="125" t="s">
        <v>102</v>
      </c>
      <c r="E82" s="125" t="s">
        <v>121</v>
      </c>
      <c r="F82" s="158" t="s">
        <v>122</v>
      </c>
      <c r="G82" s="158" t="s">
        <v>58</v>
      </c>
      <c r="H82" s="158"/>
      <c r="I82" s="158" t="s">
        <v>103</v>
      </c>
      <c r="J82" s="158" t="s">
        <v>117</v>
      </c>
      <c r="K82" s="156"/>
      <c r="L82" s="90" t="s">
        <v>63</v>
      </c>
      <c r="M82" s="91" t="s">
        <v>64</v>
      </c>
      <c r="N82" s="91" t="s">
        <v>65</v>
      </c>
      <c r="O82" s="91" t="s">
        <v>39</v>
      </c>
      <c r="P82" s="91" t="s">
        <v>60</v>
      </c>
      <c r="Q82" s="91" t="s">
        <v>14</v>
      </c>
    </row>
    <row r="83" spans="1:21" s="109" customFormat="1" ht="20.25" customHeight="1" x14ac:dyDescent="0.25">
      <c r="A83" s="118" t="s">
        <v>33</v>
      </c>
      <c r="B83" s="82"/>
      <c r="C83" s="82"/>
      <c r="D83" s="119">
        <f>B83+C83</f>
        <v>0</v>
      </c>
      <c r="E83" s="83"/>
      <c r="F83" s="286" t="str">
        <f>IF($G$79="","",IF(D83=0,"",$G$79/12*$B$79))</f>
        <v/>
      </c>
      <c r="G83" s="164"/>
      <c r="H83" s="164"/>
      <c r="I83" s="164"/>
      <c r="J83" s="164"/>
      <c r="K83" s="333"/>
      <c r="L83" s="336"/>
      <c r="M83" s="339"/>
      <c r="N83" s="339"/>
      <c r="O83" s="139"/>
      <c r="P83" s="139"/>
      <c r="Q83" s="139"/>
    </row>
    <row r="84" spans="1:21" s="109" customFormat="1" ht="20.25" customHeight="1" x14ac:dyDescent="0.25">
      <c r="A84" s="118" t="s">
        <v>32</v>
      </c>
      <c r="B84" s="82"/>
      <c r="C84" s="82"/>
      <c r="D84" s="119">
        <f t="shared" ref="D84:D94" si="11">B84+C84</f>
        <v>0</v>
      </c>
      <c r="E84" s="83"/>
      <c r="F84" s="287" t="str">
        <f t="shared" ref="F84:F94" si="12">IF($G$79="","",IF(D84=0,"",$G$79/12*$B$79))</f>
        <v/>
      </c>
      <c r="G84" s="164"/>
      <c r="H84" s="164"/>
      <c r="I84" s="164"/>
      <c r="J84" s="164"/>
      <c r="K84" s="333"/>
      <c r="L84" s="337"/>
      <c r="M84" s="328"/>
      <c r="N84" s="328"/>
      <c r="O84" s="139"/>
      <c r="P84" s="139"/>
      <c r="Q84" s="139"/>
    </row>
    <row r="85" spans="1:21" s="109" customFormat="1" ht="20.25" customHeight="1" x14ac:dyDescent="0.25">
      <c r="A85" s="118" t="s">
        <v>31</v>
      </c>
      <c r="B85" s="82"/>
      <c r="C85" s="82"/>
      <c r="D85" s="119">
        <f t="shared" si="11"/>
        <v>0</v>
      </c>
      <c r="E85" s="83"/>
      <c r="F85" s="287" t="str">
        <f t="shared" si="12"/>
        <v/>
      </c>
      <c r="G85" s="164"/>
      <c r="H85" s="164"/>
      <c r="I85" s="164"/>
      <c r="J85" s="164"/>
      <c r="K85" s="333"/>
      <c r="L85" s="337"/>
      <c r="M85" s="328"/>
      <c r="N85" s="328"/>
      <c r="O85" s="139"/>
      <c r="P85" s="139"/>
      <c r="Q85" s="139"/>
    </row>
    <row r="86" spans="1:21" s="109" customFormat="1" ht="20.25" customHeight="1" x14ac:dyDescent="0.25">
      <c r="A86" s="118" t="s">
        <v>30</v>
      </c>
      <c r="B86" s="82"/>
      <c r="C86" s="82"/>
      <c r="D86" s="119">
        <f t="shared" si="11"/>
        <v>0</v>
      </c>
      <c r="E86" s="83"/>
      <c r="F86" s="287" t="str">
        <f t="shared" si="12"/>
        <v/>
      </c>
      <c r="G86" s="164"/>
      <c r="H86" s="164"/>
      <c r="I86" s="164"/>
      <c r="J86" s="164"/>
      <c r="K86" s="333"/>
      <c r="L86" s="337"/>
      <c r="M86" s="328"/>
      <c r="N86" s="328"/>
      <c r="O86" s="139"/>
      <c r="P86" s="139"/>
      <c r="Q86" s="139"/>
    </row>
    <row r="87" spans="1:21" s="109" customFormat="1" ht="20.25" customHeight="1" x14ac:dyDescent="0.25">
      <c r="A87" s="118" t="s">
        <v>29</v>
      </c>
      <c r="B87" s="82"/>
      <c r="C87" s="82"/>
      <c r="D87" s="119">
        <f t="shared" si="11"/>
        <v>0</v>
      </c>
      <c r="E87" s="83"/>
      <c r="F87" s="287" t="str">
        <f t="shared" si="12"/>
        <v/>
      </c>
      <c r="G87" s="164"/>
      <c r="H87" s="164"/>
      <c r="I87" s="164"/>
      <c r="J87" s="164"/>
      <c r="K87" s="333"/>
      <c r="L87" s="337"/>
      <c r="M87" s="328"/>
      <c r="N87" s="328"/>
      <c r="O87" s="139"/>
      <c r="P87" s="139"/>
      <c r="Q87" s="139"/>
    </row>
    <row r="88" spans="1:21" s="109" customFormat="1" ht="20.25" customHeight="1" x14ac:dyDescent="0.25">
      <c r="A88" s="118" t="s">
        <v>28</v>
      </c>
      <c r="B88" s="82"/>
      <c r="C88" s="82"/>
      <c r="D88" s="119">
        <f t="shared" si="11"/>
        <v>0</v>
      </c>
      <c r="E88" s="83"/>
      <c r="F88" s="287" t="str">
        <f t="shared" si="12"/>
        <v/>
      </c>
      <c r="G88" s="164"/>
      <c r="H88" s="164"/>
      <c r="I88" s="164"/>
      <c r="J88" s="164"/>
      <c r="K88" s="333"/>
      <c r="L88" s="337"/>
      <c r="M88" s="328"/>
      <c r="N88" s="328"/>
      <c r="O88" s="139"/>
      <c r="P88" s="139"/>
      <c r="Q88" s="139"/>
    </row>
    <row r="89" spans="1:21" s="109" customFormat="1" ht="20.25" customHeight="1" x14ac:dyDescent="0.25">
      <c r="A89" s="118" t="s">
        <v>27</v>
      </c>
      <c r="B89" s="82"/>
      <c r="C89" s="82"/>
      <c r="D89" s="119">
        <f t="shared" si="11"/>
        <v>0</v>
      </c>
      <c r="E89" s="83"/>
      <c r="F89" s="287" t="str">
        <f t="shared" si="12"/>
        <v/>
      </c>
      <c r="G89" s="164"/>
      <c r="H89" s="164"/>
      <c r="I89" s="164"/>
      <c r="J89" s="164"/>
      <c r="K89" s="333"/>
      <c r="L89" s="337"/>
      <c r="M89" s="328"/>
      <c r="N89" s="328"/>
      <c r="O89" s="139"/>
      <c r="P89" s="139"/>
      <c r="Q89" s="139"/>
    </row>
    <row r="90" spans="1:21" s="109" customFormat="1" ht="20.25" customHeight="1" x14ac:dyDescent="0.25">
      <c r="A90" s="118" t="s">
        <v>26</v>
      </c>
      <c r="B90" s="82"/>
      <c r="C90" s="82"/>
      <c r="D90" s="119">
        <f t="shared" si="11"/>
        <v>0</v>
      </c>
      <c r="E90" s="83"/>
      <c r="F90" s="287" t="str">
        <f t="shared" si="12"/>
        <v/>
      </c>
      <c r="G90" s="164"/>
      <c r="H90" s="164"/>
      <c r="I90" s="164"/>
      <c r="J90" s="164"/>
      <c r="K90" s="333"/>
      <c r="L90" s="337"/>
      <c r="M90" s="328"/>
      <c r="N90" s="328"/>
      <c r="O90" s="139"/>
      <c r="P90" s="139"/>
      <c r="Q90" s="139"/>
    </row>
    <row r="91" spans="1:21" s="109" customFormat="1" ht="20.25" customHeight="1" x14ac:dyDescent="0.25">
      <c r="A91" s="118" t="s">
        <v>25</v>
      </c>
      <c r="B91" s="82"/>
      <c r="C91" s="82"/>
      <c r="D91" s="119">
        <f t="shared" si="11"/>
        <v>0</v>
      </c>
      <c r="E91" s="83"/>
      <c r="F91" s="287" t="str">
        <f t="shared" si="12"/>
        <v/>
      </c>
      <c r="G91" s="164"/>
      <c r="H91" s="164"/>
      <c r="I91" s="164"/>
      <c r="J91" s="164"/>
      <c r="K91" s="333"/>
      <c r="L91" s="337"/>
      <c r="M91" s="328"/>
      <c r="N91" s="328"/>
      <c r="O91" s="139"/>
      <c r="P91" s="139"/>
      <c r="Q91" s="139"/>
    </row>
    <row r="92" spans="1:21" s="109" customFormat="1" ht="20.25" customHeight="1" x14ac:dyDescent="0.25">
      <c r="A92" s="118" t="s">
        <v>24</v>
      </c>
      <c r="B92" s="82"/>
      <c r="C92" s="82"/>
      <c r="D92" s="119">
        <f t="shared" si="11"/>
        <v>0</v>
      </c>
      <c r="E92" s="83"/>
      <c r="F92" s="287" t="str">
        <f t="shared" si="12"/>
        <v/>
      </c>
      <c r="G92" s="164"/>
      <c r="H92" s="164"/>
      <c r="I92" s="164"/>
      <c r="J92" s="164"/>
      <c r="K92" s="333"/>
      <c r="L92" s="337"/>
      <c r="M92" s="328"/>
      <c r="N92" s="328"/>
      <c r="O92" s="139"/>
      <c r="P92" s="139"/>
      <c r="Q92" s="139"/>
    </row>
    <row r="93" spans="1:21" s="109" customFormat="1" ht="20.25" customHeight="1" x14ac:dyDescent="0.25">
      <c r="A93" s="118" t="s">
        <v>23</v>
      </c>
      <c r="B93" s="82"/>
      <c r="C93" s="82"/>
      <c r="D93" s="119">
        <f t="shared" si="11"/>
        <v>0</v>
      </c>
      <c r="E93" s="83"/>
      <c r="F93" s="287" t="str">
        <f t="shared" si="12"/>
        <v/>
      </c>
      <c r="G93" s="164"/>
      <c r="H93" s="164"/>
      <c r="I93" s="164"/>
      <c r="J93" s="164"/>
      <c r="K93" s="333"/>
      <c r="L93" s="337"/>
      <c r="M93" s="328"/>
      <c r="N93" s="328"/>
      <c r="O93" s="139"/>
      <c r="P93" s="139"/>
      <c r="Q93" s="139"/>
    </row>
    <row r="94" spans="1:21" s="109" customFormat="1" ht="20.25" customHeight="1" x14ac:dyDescent="0.25">
      <c r="A94" s="118" t="s">
        <v>22</v>
      </c>
      <c r="B94" s="82"/>
      <c r="C94" s="82"/>
      <c r="D94" s="119">
        <f t="shared" si="11"/>
        <v>0</v>
      </c>
      <c r="E94" s="83"/>
      <c r="F94" s="288" t="str">
        <f t="shared" si="12"/>
        <v/>
      </c>
      <c r="G94" s="165"/>
      <c r="H94" s="165"/>
      <c r="I94" s="165"/>
      <c r="J94" s="165"/>
      <c r="K94" s="333"/>
      <c r="L94" s="338"/>
      <c r="M94" s="329"/>
      <c r="N94" s="329"/>
      <c r="O94" s="139"/>
      <c r="P94" s="139"/>
      <c r="Q94" s="139"/>
      <c r="R94" s="124"/>
    </row>
    <row r="95" spans="1:21" s="109" customFormat="1" ht="20.25" customHeight="1" x14ac:dyDescent="0.25">
      <c r="A95" s="120" t="s">
        <v>59</v>
      </c>
      <c r="B95" s="121">
        <f>SUM(B83:B94)</f>
        <v>0</v>
      </c>
      <c r="C95" s="121">
        <f t="shared" ref="C95:D95" si="13">SUM(C83:C94)</f>
        <v>0</v>
      </c>
      <c r="D95" s="121">
        <f t="shared" si="13"/>
        <v>0</v>
      </c>
      <c r="E95" s="92">
        <f>SUM(E83:E94)</f>
        <v>0</v>
      </c>
      <c r="F95" s="92">
        <f t="shared" ref="F95" si="14">SUM(F83:F94)</f>
        <v>0</v>
      </c>
      <c r="G95" s="47" t="e">
        <f>IF(J95*E95&gt;D95,D95,J95*E95)</f>
        <v>#VALUE!</v>
      </c>
      <c r="H95" s="47"/>
      <c r="I95" s="121" t="e">
        <f>D95-G95</f>
        <v>#VALUE!</v>
      </c>
      <c r="J95" s="121" t="str">
        <f>IF(D95&gt;0,IF(D95&gt;COUNT(B83:B94)/12*60000*B79,COUNT(B83:B94)/12*60000*B79/F95,D95/F95),"")</f>
        <v/>
      </c>
      <c r="K95" s="157"/>
      <c r="L95" s="116"/>
      <c r="M95" s="116"/>
      <c r="N95" s="116"/>
      <c r="O95" s="137">
        <f>SUM(O83:O94)</f>
        <v>0</v>
      </c>
      <c r="P95" s="137">
        <f>SUM(P83:P94)</f>
        <v>0</v>
      </c>
      <c r="Q95" s="108"/>
      <c r="R95" s="124"/>
      <c r="S95" s="150"/>
    </row>
    <row r="96" spans="1:21" s="106" customFormat="1" x14ac:dyDescent="0.3">
      <c r="S96" s="132"/>
      <c r="T96" s="132"/>
      <c r="U96" s="132"/>
    </row>
    <row r="97" spans="1:23" s="106" customFormat="1" ht="16.5" customHeight="1" x14ac:dyDescent="0.3">
      <c r="A97" s="135" t="s">
        <v>127</v>
      </c>
      <c r="B97" s="136"/>
      <c r="C97" s="136"/>
      <c r="D97" s="136"/>
      <c r="E97" s="136"/>
      <c r="F97" s="136"/>
      <c r="G97" s="136"/>
      <c r="H97" s="136"/>
      <c r="I97" s="136"/>
      <c r="J97" s="136"/>
      <c r="K97" s="136"/>
      <c r="L97" s="132"/>
      <c r="M97" s="132"/>
      <c r="N97" s="132"/>
    </row>
    <row r="98" spans="1:23" s="105" customFormat="1" x14ac:dyDescent="0.3">
      <c r="A98" s="192" t="s">
        <v>19</v>
      </c>
      <c r="B98" s="193" t="str">
        <f>B$3</f>
        <v>Nom du bénéficiaire</v>
      </c>
      <c r="C98" s="192" t="str">
        <f>"DDP"&amp;B$6&amp;"_PERSO_"&amp;B77</f>
        <v>DDP1_PERSO_</v>
      </c>
      <c r="D98" s="194">
        <f>J$9</f>
        <v>0</v>
      </c>
      <c r="E98" s="195">
        <f>T78</f>
        <v>30</v>
      </c>
      <c r="F98" s="194">
        <f>J$9</f>
        <v>0</v>
      </c>
      <c r="G98" s="196" t="s">
        <v>104</v>
      </c>
      <c r="H98" s="196"/>
      <c r="I98" s="197">
        <f>D95</f>
        <v>0</v>
      </c>
      <c r="J98" s="197" t="e">
        <f>I95</f>
        <v>#VALUE!</v>
      </c>
      <c r="K98" s="104"/>
      <c r="L98" s="103"/>
      <c r="M98" s="111"/>
      <c r="N98" s="98"/>
      <c r="O98" s="97"/>
      <c r="P98" s="97"/>
      <c r="Q98" s="97"/>
      <c r="R98" s="98"/>
      <c r="S98" s="159"/>
      <c r="T98" s="159" t="e">
        <f>G95</f>
        <v>#VALUE!</v>
      </c>
      <c r="U98" s="98"/>
      <c r="V98" s="98"/>
      <c r="W98" s="98"/>
    </row>
    <row r="99" spans="1:23" s="106" customFormat="1" x14ac:dyDescent="0.3"/>
    <row r="100" spans="1:23" s="109" customFormat="1" ht="40.5" customHeight="1" x14ac:dyDescent="0.25">
      <c r="A100" s="134" t="s">
        <v>87</v>
      </c>
      <c r="B100" s="327"/>
      <c r="C100" s="323"/>
      <c r="D100" s="324"/>
      <c r="E100" s="325" t="s">
        <v>88</v>
      </c>
      <c r="F100" s="326"/>
      <c r="G100" s="327"/>
      <c r="H100" s="323"/>
      <c r="I100" s="323"/>
      <c r="J100" s="324"/>
      <c r="K100" s="100"/>
      <c r="N100" s="114"/>
    </row>
    <row r="101" spans="1:23" s="109" customFormat="1" ht="40.5" customHeight="1" x14ac:dyDescent="0.25">
      <c r="A101" s="134" t="s">
        <v>107</v>
      </c>
      <c r="B101" s="160"/>
      <c r="C101" s="161"/>
      <c r="D101" s="162"/>
      <c r="E101" s="163" t="s">
        <v>89</v>
      </c>
      <c r="F101" s="96" t="s">
        <v>105</v>
      </c>
      <c r="G101" s="187"/>
      <c r="H101" s="188"/>
      <c r="I101" s="184" t="s">
        <v>106</v>
      </c>
      <c r="J101" s="188"/>
      <c r="K101" s="99"/>
      <c r="N101" s="114"/>
      <c r="S101" s="1">
        <f>MONTH(G101)</f>
        <v>1</v>
      </c>
      <c r="T101" s="168">
        <f>IF(S101=2,G101+27,IF(OR(S101=1,S101=3,S101=5,S101=7,S101=8,S101=10,S101=12),G101+30,G101+29))</f>
        <v>30</v>
      </c>
    </row>
    <row r="102" spans="1:23" s="109" customFormat="1" ht="40.5" customHeight="1" x14ac:dyDescent="0.25">
      <c r="A102" s="134" t="s">
        <v>97</v>
      </c>
      <c r="B102" s="322"/>
      <c r="C102" s="323"/>
      <c r="D102" s="324"/>
      <c r="E102" s="325" t="s">
        <v>98</v>
      </c>
      <c r="F102" s="326"/>
      <c r="G102" s="327"/>
      <c r="H102" s="323"/>
      <c r="I102" s="323"/>
      <c r="J102" s="324"/>
      <c r="K102" s="100"/>
      <c r="N102" s="114"/>
    </row>
    <row r="103" spans="1:23" s="124" customFormat="1" ht="20.25" customHeight="1" x14ac:dyDescent="0.25">
      <c r="A103" s="122"/>
      <c r="B103" s="122"/>
      <c r="C103" s="122"/>
      <c r="D103" s="123"/>
      <c r="E103" s="114"/>
      <c r="F103" s="114"/>
      <c r="G103" s="114"/>
      <c r="H103" s="114"/>
      <c r="I103" s="114"/>
      <c r="J103" s="114"/>
      <c r="K103" s="114"/>
      <c r="L103" s="114"/>
      <c r="M103" s="114"/>
      <c r="N103" s="114"/>
      <c r="O103" s="114"/>
    </row>
    <row r="104" spans="1:23" s="109" customFormat="1" ht="39.75" customHeight="1" x14ac:dyDescent="0.25">
      <c r="A104" s="110"/>
      <c r="B104" s="330" t="s">
        <v>61</v>
      </c>
      <c r="C104" s="331"/>
      <c r="D104" s="332"/>
      <c r="E104" s="330" t="s">
        <v>62</v>
      </c>
      <c r="F104" s="332"/>
      <c r="G104" s="330" t="s">
        <v>67</v>
      </c>
      <c r="H104" s="331"/>
      <c r="I104" s="331"/>
      <c r="J104" s="331"/>
      <c r="K104" s="156"/>
      <c r="L104" s="185" t="s">
        <v>96</v>
      </c>
      <c r="M104" s="185"/>
      <c r="N104" s="185"/>
      <c r="O104" s="139"/>
      <c r="P104" s="139"/>
      <c r="Q104" s="139"/>
    </row>
    <row r="105" spans="1:23" s="115" customFormat="1" ht="39" x14ac:dyDescent="0.3">
      <c r="A105" s="189" t="s">
        <v>124</v>
      </c>
      <c r="B105" s="125" t="s">
        <v>123</v>
      </c>
      <c r="C105" s="125" t="s">
        <v>125</v>
      </c>
      <c r="D105" s="125" t="s">
        <v>102</v>
      </c>
      <c r="E105" s="125" t="s">
        <v>121</v>
      </c>
      <c r="F105" s="158" t="s">
        <v>122</v>
      </c>
      <c r="G105" s="158" t="s">
        <v>58</v>
      </c>
      <c r="H105" s="158"/>
      <c r="I105" s="158" t="s">
        <v>103</v>
      </c>
      <c r="J105" s="158" t="s">
        <v>117</v>
      </c>
      <c r="K105" s="156"/>
      <c r="L105" s="90" t="s">
        <v>63</v>
      </c>
      <c r="M105" s="91" t="s">
        <v>64</v>
      </c>
      <c r="N105" s="91" t="s">
        <v>65</v>
      </c>
      <c r="O105" s="91" t="s">
        <v>39</v>
      </c>
      <c r="P105" s="91" t="s">
        <v>60</v>
      </c>
      <c r="Q105" s="91" t="s">
        <v>14</v>
      </c>
    </row>
    <row r="106" spans="1:23" s="109" customFormat="1" ht="20.25" customHeight="1" x14ac:dyDescent="0.25">
      <c r="A106" s="118" t="s">
        <v>33</v>
      </c>
      <c r="B106" s="82"/>
      <c r="C106" s="82"/>
      <c r="D106" s="119">
        <f>B106+C106</f>
        <v>0</v>
      </c>
      <c r="E106" s="83"/>
      <c r="F106" s="286" t="str">
        <f>IF($G$102="","",IF(D106=0,"",$G$102/12*$B$102))</f>
        <v/>
      </c>
      <c r="G106" s="164"/>
      <c r="H106" s="164"/>
      <c r="I106" s="164"/>
      <c r="J106" s="164"/>
      <c r="K106" s="333"/>
      <c r="L106" s="339"/>
      <c r="M106" s="339"/>
      <c r="N106" s="339"/>
      <c r="O106" s="139"/>
      <c r="P106" s="139"/>
      <c r="Q106" s="139"/>
    </row>
    <row r="107" spans="1:23" s="109" customFormat="1" ht="20.25" customHeight="1" x14ac:dyDescent="0.25">
      <c r="A107" s="118" t="s">
        <v>32</v>
      </c>
      <c r="B107" s="82"/>
      <c r="C107" s="82"/>
      <c r="D107" s="119">
        <f t="shared" ref="D107:D117" si="15">B107+C107</f>
        <v>0</v>
      </c>
      <c r="E107" s="83"/>
      <c r="F107" s="287" t="str">
        <f t="shared" ref="F107:F117" si="16">IF($G$102="","",IF(D107=0,"",$G$102/12*$B$102))</f>
        <v/>
      </c>
      <c r="G107" s="164"/>
      <c r="H107" s="164"/>
      <c r="I107" s="164"/>
      <c r="J107" s="164"/>
      <c r="K107" s="333"/>
      <c r="L107" s="328"/>
      <c r="M107" s="328"/>
      <c r="N107" s="328"/>
      <c r="O107" s="139"/>
      <c r="P107" s="139"/>
      <c r="Q107" s="139"/>
    </row>
    <row r="108" spans="1:23" s="109" customFormat="1" ht="20.25" customHeight="1" x14ac:dyDescent="0.25">
      <c r="A108" s="118" t="s">
        <v>31</v>
      </c>
      <c r="B108" s="82"/>
      <c r="C108" s="82"/>
      <c r="D108" s="119">
        <f t="shared" si="15"/>
        <v>0</v>
      </c>
      <c r="E108" s="83"/>
      <c r="F108" s="287" t="str">
        <f t="shared" si="16"/>
        <v/>
      </c>
      <c r="G108" s="164"/>
      <c r="H108" s="164"/>
      <c r="I108" s="164"/>
      <c r="J108" s="164"/>
      <c r="K108" s="333"/>
      <c r="L108" s="328"/>
      <c r="M108" s="328"/>
      <c r="N108" s="328"/>
      <c r="O108" s="139"/>
      <c r="P108" s="139"/>
      <c r="Q108" s="139"/>
    </row>
    <row r="109" spans="1:23" s="109" customFormat="1" ht="20.25" customHeight="1" x14ac:dyDescent="0.25">
      <c r="A109" s="118" t="s">
        <v>30</v>
      </c>
      <c r="B109" s="82"/>
      <c r="C109" s="82"/>
      <c r="D109" s="119">
        <f t="shared" si="15"/>
        <v>0</v>
      </c>
      <c r="E109" s="83"/>
      <c r="F109" s="287" t="str">
        <f t="shared" si="16"/>
        <v/>
      </c>
      <c r="G109" s="164"/>
      <c r="H109" s="164"/>
      <c r="I109" s="164"/>
      <c r="J109" s="164"/>
      <c r="K109" s="333"/>
      <c r="L109" s="328"/>
      <c r="M109" s="328"/>
      <c r="N109" s="328"/>
      <c r="O109" s="139"/>
      <c r="P109" s="139"/>
      <c r="Q109" s="139"/>
    </row>
    <row r="110" spans="1:23" s="109" customFormat="1" ht="20.25" customHeight="1" x14ac:dyDescent="0.25">
      <c r="A110" s="118" t="s">
        <v>29</v>
      </c>
      <c r="B110" s="82"/>
      <c r="C110" s="82"/>
      <c r="D110" s="119">
        <f t="shared" si="15"/>
        <v>0</v>
      </c>
      <c r="E110" s="83"/>
      <c r="F110" s="287" t="str">
        <f t="shared" si="16"/>
        <v/>
      </c>
      <c r="G110" s="164"/>
      <c r="H110" s="164"/>
      <c r="I110" s="164"/>
      <c r="J110" s="164"/>
      <c r="K110" s="333"/>
      <c r="L110" s="328"/>
      <c r="M110" s="328"/>
      <c r="N110" s="328"/>
      <c r="O110" s="139"/>
      <c r="P110" s="139"/>
      <c r="Q110" s="139"/>
    </row>
    <row r="111" spans="1:23" s="109" customFormat="1" ht="20.25" customHeight="1" x14ac:dyDescent="0.25">
      <c r="A111" s="118" t="s">
        <v>28</v>
      </c>
      <c r="B111" s="82"/>
      <c r="C111" s="82"/>
      <c r="D111" s="119">
        <f t="shared" si="15"/>
        <v>0</v>
      </c>
      <c r="E111" s="83"/>
      <c r="F111" s="287" t="str">
        <f t="shared" si="16"/>
        <v/>
      </c>
      <c r="G111" s="164"/>
      <c r="H111" s="164"/>
      <c r="I111" s="164"/>
      <c r="J111" s="164"/>
      <c r="K111" s="333"/>
      <c r="L111" s="328"/>
      <c r="M111" s="328"/>
      <c r="N111" s="328"/>
      <c r="O111" s="139"/>
      <c r="P111" s="139"/>
      <c r="Q111" s="139"/>
    </row>
    <row r="112" spans="1:23" s="109" customFormat="1" ht="20.25" customHeight="1" x14ac:dyDescent="0.25">
      <c r="A112" s="118" t="s">
        <v>27</v>
      </c>
      <c r="B112" s="82"/>
      <c r="C112" s="82"/>
      <c r="D112" s="119">
        <f t="shared" si="15"/>
        <v>0</v>
      </c>
      <c r="E112" s="83"/>
      <c r="F112" s="287" t="str">
        <f t="shared" si="16"/>
        <v/>
      </c>
      <c r="G112" s="164"/>
      <c r="H112" s="164"/>
      <c r="I112" s="164"/>
      <c r="J112" s="164"/>
      <c r="K112" s="333"/>
      <c r="L112" s="328"/>
      <c r="M112" s="328"/>
      <c r="N112" s="328"/>
      <c r="O112" s="139"/>
      <c r="P112" s="139"/>
      <c r="Q112" s="139"/>
    </row>
    <row r="113" spans="1:23" s="109" customFormat="1" ht="20.25" customHeight="1" x14ac:dyDescent="0.25">
      <c r="A113" s="118" t="s">
        <v>26</v>
      </c>
      <c r="B113" s="82"/>
      <c r="C113" s="82"/>
      <c r="D113" s="119">
        <f t="shared" si="15"/>
        <v>0</v>
      </c>
      <c r="E113" s="83"/>
      <c r="F113" s="287" t="str">
        <f t="shared" si="16"/>
        <v/>
      </c>
      <c r="G113" s="164"/>
      <c r="H113" s="164"/>
      <c r="I113" s="164"/>
      <c r="J113" s="164"/>
      <c r="K113" s="333"/>
      <c r="L113" s="328"/>
      <c r="M113" s="328"/>
      <c r="N113" s="328"/>
      <c r="O113" s="139"/>
      <c r="P113" s="139"/>
      <c r="Q113" s="139"/>
    </row>
    <row r="114" spans="1:23" s="109" customFormat="1" ht="20.25" customHeight="1" x14ac:dyDescent="0.25">
      <c r="A114" s="118" t="s">
        <v>25</v>
      </c>
      <c r="B114" s="82"/>
      <c r="C114" s="82"/>
      <c r="D114" s="119">
        <f t="shared" si="15"/>
        <v>0</v>
      </c>
      <c r="E114" s="83"/>
      <c r="F114" s="287" t="str">
        <f t="shared" si="16"/>
        <v/>
      </c>
      <c r="G114" s="164"/>
      <c r="H114" s="164"/>
      <c r="I114" s="164"/>
      <c r="J114" s="164"/>
      <c r="K114" s="333"/>
      <c r="L114" s="328"/>
      <c r="M114" s="328"/>
      <c r="N114" s="328"/>
      <c r="O114" s="139"/>
      <c r="P114" s="139"/>
      <c r="Q114" s="139"/>
    </row>
    <row r="115" spans="1:23" s="109" customFormat="1" ht="20.25" customHeight="1" x14ac:dyDescent="0.25">
      <c r="A115" s="118" t="s">
        <v>24</v>
      </c>
      <c r="B115" s="82"/>
      <c r="C115" s="82"/>
      <c r="D115" s="119">
        <f t="shared" si="15"/>
        <v>0</v>
      </c>
      <c r="E115" s="83"/>
      <c r="F115" s="287" t="str">
        <f t="shared" si="16"/>
        <v/>
      </c>
      <c r="G115" s="164"/>
      <c r="H115" s="164"/>
      <c r="I115" s="164"/>
      <c r="J115" s="164"/>
      <c r="K115" s="333"/>
      <c r="L115" s="328"/>
      <c r="M115" s="328"/>
      <c r="N115" s="328"/>
      <c r="O115" s="139"/>
      <c r="P115" s="139"/>
      <c r="Q115" s="139"/>
    </row>
    <row r="116" spans="1:23" s="109" customFormat="1" ht="20.25" customHeight="1" x14ac:dyDescent="0.25">
      <c r="A116" s="118" t="s">
        <v>23</v>
      </c>
      <c r="B116" s="82"/>
      <c r="C116" s="82"/>
      <c r="D116" s="119">
        <f t="shared" si="15"/>
        <v>0</v>
      </c>
      <c r="E116" s="83"/>
      <c r="F116" s="287" t="str">
        <f t="shared" si="16"/>
        <v/>
      </c>
      <c r="G116" s="164"/>
      <c r="H116" s="164"/>
      <c r="I116" s="164"/>
      <c r="J116" s="164"/>
      <c r="K116" s="333"/>
      <c r="L116" s="328"/>
      <c r="M116" s="328"/>
      <c r="N116" s="328"/>
      <c r="O116" s="139"/>
      <c r="P116" s="139"/>
      <c r="Q116" s="139"/>
    </row>
    <row r="117" spans="1:23" s="109" customFormat="1" ht="20.25" customHeight="1" x14ac:dyDescent="0.25">
      <c r="A117" s="118" t="s">
        <v>22</v>
      </c>
      <c r="B117" s="82"/>
      <c r="C117" s="82"/>
      <c r="D117" s="119">
        <f t="shared" si="15"/>
        <v>0</v>
      </c>
      <c r="E117" s="83"/>
      <c r="F117" s="288" t="str">
        <f t="shared" si="16"/>
        <v/>
      </c>
      <c r="G117" s="165"/>
      <c r="H117" s="165"/>
      <c r="I117" s="165"/>
      <c r="J117" s="165"/>
      <c r="K117" s="333"/>
      <c r="L117" s="329"/>
      <c r="M117" s="329"/>
      <c r="N117" s="329"/>
      <c r="O117" s="139"/>
      <c r="P117" s="139"/>
      <c r="Q117" s="139"/>
      <c r="R117" s="124"/>
    </row>
    <row r="118" spans="1:23" s="109" customFormat="1" ht="20.25" customHeight="1" x14ac:dyDescent="0.25">
      <c r="A118" s="120" t="s">
        <v>59</v>
      </c>
      <c r="B118" s="121">
        <f>SUM(B106:B117)</f>
        <v>0</v>
      </c>
      <c r="C118" s="121">
        <f t="shared" ref="C118:D118" si="17">SUM(C106:C117)</f>
        <v>0</v>
      </c>
      <c r="D118" s="121">
        <f t="shared" si="17"/>
        <v>0</v>
      </c>
      <c r="E118" s="92">
        <f>SUM(E106:E117)</f>
        <v>0</v>
      </c>
      <c r="F118" s="92">
        <f t="shared" ref="F118" si="18">SUM(F106:F117)</f>
        <v>0</v>
      </c>
      <c r="G118" s="47" t="e">
        <f>IF(J118*E118&gt;D118,D118,J118*E118)</f>
        <v>#VALUE!</v>
      </c>
      <c r="H118" s="47"/>
      <c r="I118" s="121" t="e">
        <f>D118-G118</f>
        <v>#VALUE!</v>
      </c>
      <c r="J118" s="121" t="str">
        <f>IF(D118&gt;0,IF(D118&gt;COUNT(B106:B117)/12*60000*B102,COUNT(B106:B117)/12*60000*B102/F118,D118/F118),"")</f>
        <v/>
      </c>
      <c r="K118" s="157"/>
      <c r="L118" s="116"/>
      <c r="M118" s="116"/>
      <c r="N118" s="116"/>
      <c r="O118" s="137">
        <f>SUM(O106:O117)</f>
        <v>0</v>
      </c>
      <c r="P118" s="137">
        <f>SUM(P106:P117)</f>
        <v>0</v>
      </c>
      <c r="Q118" s="108"/>
      <c r="R118" s="124"/>
      <c r="S118" s="150"/>
    </row>
    <row r="119" spans="1:23" s="106" customFormat="1" x14ac:dyDescent="0.3">
      <c r="S119" s="132"/>
      <c r="T119" s="132"/>
      <c r="U119" s="132"/>
    </row>
    <row r="120" spans="1:23" s="106" customFormat="1" ht="16.5" customHeight="1" x14ac:dyDescent="0.3">
      <c r="A120" s="135" t="s">
        <v>127</v>
      </c>
      <c r="B120" s="136"/>
      <c r="C120" s="136"/>
      <c r="D120" s="136"/>
      <c r="E120" s="136"/>
      <c r="F120" s="136"/>
      <c r="G120" s="136"/>
      <c r="H120" s="136"/>
      <c r="I120" s="136"/>
      <c r="J120" s="136"/>
      <c r="K120" s="136"/>
      <c r="L120" s="132"/>
      <c r="M120" s="132"/>
      <c r="N120" s="132"/>
    </row>
    <row r="121" spans="1:23" s="105" customFormat="1" x14ac:dyDescent="0.3">
      <c r="A121" s="192" t="s">
        <v>19</v>
      </c>
      <c r="B121" s="193" t="str">
        <f>B$3</f>
        <v>Nom du bénéficiaire</v>
      </c>
      <c r="C121" s="192" t="str">
        <f>"DDP"&amp;B$6&amp;"_PERSO_"&amp;B100</f>
        <v>DDP1_PERSO_</v>
      </c>
      <c r="D121" s="194">
        <f>J$9</f>
        <v>0</v>
      </c>
      <c r="E121" s="195">
        <f>T101</f>
        <v>30</v>
      </c>
      <c r="F121" s="194">
        <f>J$9</f>
        <v>0</v>
      </c>
      <c r="G121" s="196" t="s">
        <v>104</v>
      </c>
      <c r="H121" s="196"/>
      <c r="I121" s="197">
        <f>D118</f>
        <v>0</v>
      </c>
      <c r="J121" s="197" t="e">
        <f>I118</f>
        <v>#VALUE!</v>
      </c>
      <c r="K121" s="104"/>
      <c r="L121" s="103"/>
      <c r="M121" s="111"/>
      <c r="N121" s="98"/>
      <c r="O121" s="97"/>
      <c r="P121" s="97"/>
      <c r="Q121" s="97"/>
      <c r="R121" s="98"/>
      <c r="S121" s="159"/>
      <c r="T121" s="159" t="e">
        <f>G118</f>
        <v>#VALUE!</v>
      </c>
      <c r="U121" s="98"/>
      <c r="V121" s="98"/>
      <c r="W121" s="98"/>
    </row>
    <row r="122" spans="1:23" s="106" customFormat="1" x14ac:dyDescent="0.3"/>
    <row r="123" spans="1:23" s="109" customFormat="1" ht="40.5" customHeight="1" x14ac:dyDescent="0.25">
      <c r="A123" s="134" t="s">
        <v>87</v>
      </c>
      <c r="B123" s="327"/>
      <c r="C123" s="323"/>
      <c r="D123" s="324"/>
      <c r="E123" s="325" t="s">
        <v>88</v>
      </c>
      <c r="F123" s="326"/>
      <c r="G123" s="327"/>
      <c r="H123" s="323"/>
      <c r="I123" s="323"/>
      <c r="J123" s="324"/>
      <c r="K123" s="100"/>
      <c r="N123" s="114"/>
    </row>
    <row r="124" spans="1:23" s="109" customFormat="1" ht="40.5" customHeight="1" x14ac:dyDescent="0.25">
      <c r="A124" s="134" t="s">
        <v>107</v>
      </c>
      <c r="B124" s="160"/>
      <c r="C124" s="161"/>
      <c r="D124" s="162"/>
      <c r="E124" s="163" t="s">
        <v>89</v>
      </c>
      <c r="F124" s="96" t="s">
        <v>105</v>
      </c>
      <c r="G124" s="187"/>
      <c r="H124" s="188"/>
      <c r="I124" s="184" t="s">
        <v>106</v>
      </c>
      <c r="J124" s="188"/>
      <c r="K124" s="151"/>
      <c r="N124" s="114"/>
      <c r="S124" s="1">
        <f>MONTH(G124)</f>
        <v>1</v>
      </c>
      <c r="T124" s="168">
        <f>IF(S124=2,G124+27,IF(OR(S124=1,S124=3,S124=5,S124=7,S124=8,S124=10,S124=12),G124+30,G124+29))</f>
        <v>30</v>
      </c>
    </row>
    <row r="125" spans="1:23" s="109" customFormat="1" ht="40.5" customHeight="1" x14ac:dyDescent="0.25">
      <c r="A125" s="134" t="s">
        <v>97</v>
      </c>
      <c r="B125" s="322"/>
      <c r="C125" s="323"/>
      <c r="D125" s="324"/>
      <c r="E125" s="325" t="s">
        <v>98</v>
      </c>
      <c r="F125" s="326"/>
      <c r="G125" s="327"/>
      <c r="H125" s="323"/>
      <c r="I125" s="323"/>
      <c r="J125" s="324"/>
      <c r="K125" s="100"/>
      <c r="N125" s="114"/>
    </row>
    <row r="126" spans="1:23" s="109" customFormat="1" ht="20.25" customHeight="1" x14ac:dyDescent="0.25">
      <c r="A126" s="122"/>
      <c r="B126" s="122"/>
      <c r="C126" s="122"/>
      <c r="D126" s="123"/>
      <c r="E126" s="114"/>
      <c r="F126" s="114"/>
      <c r="G126" s="114"/>
      <c r="H126" s="114"/>
      <c r="I126" s="114"/>
      <c r="J126" s="114"/>
      <c r="K126" s="114"/>
      <c r="L126" s="328"/>
      <c r="M126" s="328"/>
      <c r="N126" s="328"/>
      <c r="O126" s="139"/>
      <c r="P126" s="139"/>
      <c r="Q126" s="139"/>
    </row>
    <row r="127" spans="1:23" s="109" customFormat="1" ht="39.75" customHeight="1" x14ac:dyDescent="0.25">
      <c r="A127" s="110"/>
      <c r="B127" s="330" t="s">
        <v>61</v>
      </c>
      <c r="C127" s="331"/>
      <c r="D127" s="332"/>
      <c r="E127" s="330" t="s">
        <v>62</v>
      </c>
      <c r="F127" s="332"/>
      <c r="G127" s="330" t="s">
        <v>67</v>
      </c>
      <c r="H127" s="331"/>
      <c r="I127" s="331"/>
      <c r="J127" s="331"/>
      <c r="K127" s="156"/>
      <c r="L127" s="328"/>
      <c r="M127" s="328"/>
      <c r="N127" s="328"/>
      <c r="O127" s="139"/>
      <c r="P127" s="139"/>
      <c r="Q127" s="139"/>
    </row>
    <row r="128" spans="1:23" s="115" customFormat="1" ht="39" x14ac:dyDescent="0.3">
      <c r="A128" s="189" t="s">
        <v>124</v>
      </c>
      <c r="B128" s="125" t="s">
        <v>123</v>
      </c>
      <c r="C128" s="125" t="s">
        <v>125</v>
      </c>
      <c r="D128" s="125" t="s">
        <v>102</v>
      </c>
      <c r="E128" s="125" t="s">
        <v>121</v>
      </c>
      <c r="F128" s="158" t="s">
        <v>122</v>
      </c>
      <c r="G128" s="158" t="s">
        <v>58</v>
      </c>
      <c r="H128" s="158"/>
      <c r="I128" s="158" t="s">
        <v>103</v>
      </c>
      <c r="J128" s="158" t="s">
        <v>117</v>
      </c>
      <c r="K128" s="156"/>
      <c r="L128" s="328"/>
      <c r="M128" s="328"/>
      <c r="N128" s="328"/>
      <c r="O128" s="91" t="s">
        <v>39</v>
      </c>
      <c r="P128" s="91" t="s">
        <v>60</v>
      </c>
      <c r="Q128" s="91" t="s">
        <v>14</v>
      </c>
    </row>
    <row r="129" spans="1:24" s="109" customFormat="1" ht="21" customHeight="1" x14ac:dyDescent="0.25">
      <c r="A129" s="118" t="s">
        <v>33</v>
      </c>
      <c r="B129" s="82"/>
      <c r="C129" s="82"/>
      <c r="D129" s="119">
        <f>B129+C129</f>
        <v>0</v>
      </c>
      <c r="E129" s="83"/>
      <c r="F129" s="286" t="str">
        <f>IF($G$125="","",IF(D129=0,"",$G$125/12*$B$125))</f>
        <v/>
      </c>
      <c r="G129" s="164"/>
      <c r="H129" s="164"/>
      <c r="I129" s="164"/>
      <c r="J129" s="164"/>
      <c r="K129" s="333"/>
      <c r="L129" s="328"/>
      <c r="M129" s="328"/>
      <c r="N129" s="328"/>
      <c r="O129" s="139"/>
      <c r="P129" s="139"/>
      <c r="Q129" s="139"/>
    </row>
    <row r="130" spans="1:24" s="109" customFormat="1" ht="21" customHeight="1" x14ac:dyDescent="0.25">
      <c r="A130" s="118" t="s">
        <v>32</v>
      </c>
      <c r="B130" s="82"/>
      <c r="C130" s="82"/>
      <c r="D130" s="119">
        <f t="shared" ref="D130:D140" si="19">B130+C130</f>
        <v>0</v>
      </c>
      <c r="E130" s="83"/>
      <c r="F130" s="287" t="str">
        <f t="shared" ref="F130:F140" si="20">IF($G$125="","",IF(D130=0,"",$G$125/12*$B$125))</f>
        <v/>
      </c>
      <c r="G130" s="164"/>
      <c r="H130" s="164"/>
      <c r="I130" s="164"/>
      <c r="J130" s="164"/>
      <c r="K130" s="333"/>
      <c r="L130" s="328"/>
      <c r="M130" s="328"/>
      <c r="N130" s="328"/>
      <c r="O130" s="139"/>
      <c r="P130" s="139"/>
      <c r="Q130" s="139"/>
    </row>
    <row r="131" spans="1:24" s="109" customFormat="1" ht="21" customHeight="1" x14ac:dyDescent="0.25">
      <c r="A131" s="118" t="s">
        <v>31</v>
      </c>
      <c r="B131" s="82"/>
      <c r="C131" s="82"/>
      <c r="D131" s="119">
        <f t="shared" si="19"/>
        <v>0</v>
      </c>
      <c r="E131" s="83"/>
      <c r="F131" s="287" t="str">
        <f t="shared" si="20"/>
        <v/>
      </c>
      <c r="G131" s="164"/>
      <c r="H131" s="164"/>
      <c r="I131" s="164"/>
      <c r="J131" s="164"/>
      <c r="K131" s="333"/>
      <c r="L131" s="328"/>
      <c r="M131" s="328"/>
      <c r="N131" s="328"/>
      <c r="O131" s="139"/>
      <c r="P131" s="139"/>
      <c r="Q131" s="139"/>
    </row>
    <row r="132" spans="1:24" s="109" customFormat="1" ht="21" customHeight="1" x14ac:dyDescent="0.25">
      <c r="A132" s="118" t="s">
        <v>30</v>
      </c>
      <c r="B132" s="82"/>
      <c r="C132" s="82"/>
      <c r="D132" s="119">
        <f t="shared" si="19"/>
        <v>0</v>
      </c>
      <c r="E132" s="83"/>
      <c r="F132" s="287" t="str">
        <f t="shared" si="20"/>
        <v/>
      </c>
      <c r="G132" s="164"/>
      <c r="H132" s="164"/>
      <c r="I132" s="164"/>
      <c r="J132" s="164"/>
      <c r="K132" s="333"/>
      <c r="L132" s="328"/>
      <c r="M132" s="328"/>
      <c r="N132" s="328"/>
      <c r="O132" s="139"/>
      <c r="P132" s="139"/>
      <c r="Q132" s="139"/>
    </row>
    <row r="133" spans="1:24" s="109" customFormat="1" ht="21" customHeight="1" x14ac:dyDescent="0.25">
      <c r="A133" s="118" t="s">
        <v>29</v>
      </c>
      <c r="B133" s="82"/>
      <c r="C133" s="82"/>
      <c r="D133" s="119">
        <f t="shared" si="19"/>
        <v>0</v>
      </c>
      <c r="E133" s="83"/>
      <c r="F133" s="287" t="str">
        <f t="shared" si="20"/>
        <v/>
      </c>
      <c r="G133" s="164"/>
      <c r="H133" s="164"/>
      <c r="I133" s="164"/>
      <c r="J133" s="164"/>
      <c r="K133" s="333"/>
      <c r="L133" s="328"/>
      <c r="M133" s="328"/>
      <c r="N133" s="328"/>
      <c r="O133" s="139"/>
      <c r="P133" s="139"/>
      <c r="Q133" s="139"/>
    </row>
    <row r="134" spans="1:24" s="109" customFormat="1" ht="21" customHeight="1" x14ac:dyDescent="0.25">
      <c r="A134" s="118" t="s">
        <v>28</v>
      </c>
      <c r="B134" s="82"/>
      <c r="C134" s="82"/>
      <c r="D134" s="119">
        <f t="shared" si="19"/>
        <v>0</v>
      </c>
      <c r="E134" s="83"/>
      <c r="F134" s="287" t="str">
        <f t="shared" si="20"/>
        <v/>
      </c>
      <c r="G134" s="164"/>
      <c r="H134" s="164"/>
      <c r="I134" s="164"/>
      <c r="J134" s="164"/>
      <c r="K134" s="333"/>
      <c r="L134" s="328"/>
      <c r="M134" s="328"/>
      <c r="N134" s="328"/>
      <c r="O134" s="139"/>
      <c r="P134" s="139"/>
      <c r="Q134" s="139"/>
    </row>
    <row r="135" spans="1:24" s="109" customFormat="1" ht="21" customHeight="1" x14ac:dyDescent="0.25">
      <c r="A135" s="118" t="s">
        <v>27</v>
      </c>
      <c r="B135" s="82"/>
      <c r="C135" s="82"/>
      <c r="D135" s="119">
        <f t="shared" si="19"/>
        <v>0</v>
      </c>
      <c r="E135" s="83"/>
      <c r="F135" s="287" t="str">
        <f t="shared" si="20"/>
        <v/>
      </c>
      <c r="G135" s="164"/>
      <c r="H135" s="164"/>
      <c r="I135" s="164"/>
      <c r="J135" s="164"/>
      <c r="K135" s="333"/>
      <c r="L135" s="328"/>
      <c r="M135" s="328"/>
      <c r="N135" s="328"/>
      <c r="O135" s="139"/>
      <c r="P135" s="139"/>
      <c r="Q135" s="139"/>
    </row>
    <row r="136" spans="1:24" s="109" customFormat="1" ht="21" customHeight="1" x14ac:dyDescent="0.25">
      <c r="A136" s="118" t="s">
        <v>26</v>
      </c>
      <c r="B136" s="82"/>
      <c r="C136" s="82"/>
      <c r="D136" s="119">
        <f t="shared" si="19"/>
        <v>0</v>
      </c>
      <c r="E136" s="83"/>
      <c r="F136" s="287" t="str">
        <f t="shared" si="20"/>
        <v/>
      </c>
      <c r="G136" s="164"/>
      <c r="H136" s="164"/>
      <c r="I136" s="164"/>
      <c r="J136" s="164"/>
      <c r="K136" s="333"/>
      <c r="L136" s="329"/>
      <c r="M136" s="329"/>
      <c r="N136" s="329"/>
      <c r="O136" s="139"/>
      <c r="P136" s="139"/>
      <c r="Q136" s="139"/>
      <c r="R136" s="124"/>
    </row>
    <row r="137" spans="1:24" s="109" customFormat="1" ht="21" customHeight="1" x14ac:dyDescent="0.25">
      <c r="A137" s="118" t="s">
        <v>25</v>
      </c>
      <c r="B137" s="82"/>
      <c r="C137" s="82"/>
      <c r="D137" s="119">
        <f t="shared" si="19"/>
        <v>0</v>
      </c>
      <c r="E137" s="83"/>
      <c r="F137" s="287" t="str">
        <f t="shared" si="20"/>
        <v/>
      </c>
      <c r="G137" s="164"/>
      <c r="H137" s="164"/>
      <c r="I137" s="164"/>
      <c r="J137" s="164"/>
      <c r="K137" s="333"/>
      <c r="L137" s="116"/>
      <c r="M137" s="116"/>
      <c r="N137" s="116"/>
      <c r="O137" s="137">
        <f>SUM(O126:O136)</f>
        <v>0</v>
      </c>
      <c r="P137" s="137">
        <f>SUM(P126:P136)</f>
        <v>0</v>
      </c>
      <c r="Q137" s="108"/>
      <c r="R137" s="124"/>
    </row>
    <row r="138" spans="1:24" s="106" customFormat="1" ht="21" customHeight="1" x14ac:dyDescent="0.3">
      <c r="A138" s="118" t="s">
        <v>24</v>
      </c>
      <c r="B138" s="82"/>
      <c r="C138" s="82"/>
      <c r="D138" s="119">
        <f t="shared" si="19"/>
        <v>0</v>
      </c>
      <c r="E138" s="83"/>
      <c r="F138" s="287" t="str">
        <f t="shared" si="20"/>
        <v/>
      </c>
      <c r="G138" s="164"/>
      <c r="H138" s="164"/>
      <c r="I138" s="164"/>
      <c r="J138" s="164"/>
      <c r="K138" s="333"/>
      <c r="S138" s="132"/>
      <c r="T138" s="132"/>
      <c r="U138" s="132"/>
    </row>
    <row r="139" spans="1:24" s="106" customFormat="1" ht="21" customHeight="1" x14ac:dyDescent="0.3">
      <c r="A139" s="118" t="s">
        <v>23</v>
      </c>
      <c r="B139" s="82"/>
      <c r="C139" s="82"/>
      <c r="D139" s="119">
        <f t="shared" si="19"/>
        <v>0</v>
      </c>
      <c r="E139" s="83"/>
      <c r="F139" s="287" t="str">
        <f t="shared" si="20"/>
        <v/>
      </c>
      <c r="G139" s="164"/>
      <c r="H139" s="164"/>
      <c r="I139" s="164"/>
      <c r="J139" s="164"/>
      <c r="K139" s="333"/>
      <c r="L139" s="132"/>
      <c r="M139" s="132"/>
      <c r="N139" s="132"/>
    </row>
    <row r="140" spans="1:24" s="105" customFormat="1" ht="21" customHeight="1" x14ac:dyDescent="0.3">
      <c r="A140" s="118" t="s">
        <v>22</v>
      </c>
      <c r="B140" s="82"/>
      <c r="C140" s="82"/>
      <c r="D140" s="119">
        <f t="shared" si="19"/>
        <v>0</v>
      </c>
      <c r="E140" s="83"/>
      <c r="F140" s="288" t="str">
        <f t="shared" si="20"/>
        <v/>
      </c>
      <c r="G140" s="165"/>
      <c r="H140" s="165"/>
      <c r="I140" s="165"/>
      <c r="J140" s="165"/>
      <c r="K140" s="333"/>
      <c r="L140" s="104"/>
      <c r="M140" s="103"/>
      <c r="N140" s="111"/>
      <c r="O140" s="98"/>
      <c r="P140" s="97"/>
      <c r="Q140" s="97"/>
      <c r="R140" s="97"/>
      <c r="S140" s="98"/>
      <c r="T140" s="98"/>
      <c r="U140" s="98"/>
      <c r="V140" s="98"/>
      <c r="W140" s="98"/>
      <c r="X140" s="98"/>
    </row>
    <row r="141" spans="1:24" s="109" customFormat="1" ht="20.25" customHeight="1" x14ac:dyDescent="0.25">
      <c r="A141" s="120" t="s">
        <v>59</v>
      </c>
      <c r="B141" s="121">
        <f>SUM(B129:B140)</f>
        <v>0</v>
      </c>
      <c r="C141" s="121">
        <f t="shared" ref="C141:D141" si="21">SUM(C129:C140)</f>
        <v>0</v>
      </c>
      <c r="D141" s="121">
        <f t="shared" si="21"/>
        <v>0</v>
      </c>
      <c r="E141" s="92">
        <f>SUM(E129:E140)</f>
        <v>0</v>
      </c>
      <c r="F141" s="92">
        <f t="shared" ref="F141" si="22">SUM(F129:F140)</f>
        <v>0</v>
      </c>
      <c r="G141" s="47" t="e">
        <f>IF(J141*E141&gt;D141,D141,J141*E141)</f>
        <v>#VALUE!</v>
      </c>
      <c r="H141" s="47"/>
      <c r="I141" s="121" t="e">
        <f>D141-G141</f>
        <v>#VALUE!</v>
      </c>
      <c r="J141" s="121" t="str">
        <f>IF(D141&gt;0,IF(D141&gt;COUNT(B129:B140)/12*60000*B125,COUNT(B129:B140)/12*60000*B125/F141,D141/F141),"")</f>
        <v/>
      </c>
      <c r="K141" s="157"/>
      <c r="L141" s="116"/>
      <c r="M141" s="116"/>
      <c r="N141" s="116"/>
      <c r="O141" s="137">
        <f>SUM(O129:O140)</f>
        <v>0</v>
      </c>
      <c r="P141" s="137">
        <f>SUM(P129:P140)</f>
        <v>0</v>
      </c>
      <c r="Q141" s="108"/>
      <c r="R141" s="124"/>
      <c r="S141" s="150"/>
    </row>
    <row r="142" spans="1:24" s="106" customFormat="1" x14ac:dyDescent="0.3">
      <c r="S142" s="132"/>
      <c r="T142" s="132"/>
      <c r="U142" s="132"/>
    </row>
    <row r="143" spans="1:24" s="106" customFormat="1" ht="16.5" customHeight="1" x14ac:dyDescent="0.3">
      <c r="A143" s="135" t="s">
        <v>127</v>
      </c>
      <c r="B143" s="136"/>
      <c r="C143" s="136"/>
      <c r="D143" s="136"/>
      <c r="E143" s="136"/>
      <c r="F143" s="136"/>
      <c r="G143" s="136"/>
      <c r="H143" s="136"/>
      <c r="I143" s="136"/>
      <c r="J143" s="136"/>
      <c r="K143" s="136"/>
      <c r="L143" s="132"/>
      <c r="M143" s="132"/>
      <c r="N143" s="132"/>
    </row>
    <row r="144" spans="1:24" s="105" customFormat="1" x14ac:dyDescent="0.3">
      <c r="A144" s="192" t="s">
        <v>19</v>
      </c>
      <c r="B144" s="193" t="str">
        <f>B$3</f>
        <v>Nom du bénéficiaire</v>
      </c>
      <c r="C144" s="192" t="str">
        <f>"DDP"&amp;B$6&amp;"_PERSO_"&amp;B123</f>
        <v>DDP1_PERSO_</v>
      </c>
      <c r="D144" s="194">
        <f>J$9</f>
        <v>0</v>
      </c>
      <c r="E144" s="195">
        <f>T124</f>
        <v>30</v>
      </c>
      <c r="F144" s="194">
        <f>J$9</f>
        <v>0</v>
      </c>
      <c r="G144" s="196" t="s">
        <v>104</v>
      </c>
      <c r="H144" s="196"/>
      <c r="I144" s="197">
        <f>D141</f>
        <v>0</v>
      </c>
      <c r="J144" s="197" t="e">
        <f>I141</f>
        <v>#VALUE!</v>
      </c>
      <c r="K144" s="104"/>
      <c r="L144" s="103"/>
      <c r="M144" s="111"/>
      <c r="N144" s="98"/>
      <c r="O144" s="97"/>
      <c r="P144" s="97"/>
      <c r="Q144" s="97"/>
      <c r="R144" s="98"/>
      <c r="S144" s="159"/>
      <c r="T144" s="159" t="e">
        <f>G141</f>
        <v>#VALUE!</v>
      </c>
      <c r="U144" s="98"/>
      <c r="V144" s="98"/>
      <c r="W144" s="98"/>
    </row>
    <row r="145" spans="1:15" s="124" customFormat="1" ht="20.25" customHeight="1" x14ac:dyDescent="0.25">
      <c r="A145" s="122"/>
      <c r="B145" s="122"/>
      <c r="C145" s="122"/>
      <c r="D145" s="123"/>
      <c r="E145" s="114"/>
      <c r="F145" s="114"/>
      <c r="G145" s="114"/>
      <c r="H145" s="114"/>
      <c r="I145" s="114"/>
      <c r="J145" s="114"/>
      <c r="K145" s="114"/>
      <c r="L145" s="114"/>
      <c r="M145" s="114"/>
      <c r="N145" s="114"/>
      <c r="O145" s="114"/>
    </row>
  </sheetData>
  <mergeCells count="85">
    <mergeCell ref="B3:C3"/>
    <mergeCell ref="B4:C4"/>
    <mergeCell ref="B5:C5"/>
    <mergeCell ref="B6:C6"/>
    <mergeCell ref="E123:F123"/>
    <mergeCell ref="E54:F54"/>
    <mergeCell ref="E31:F31"/>
    <mergeCell ref="G123:J123"/>
    <mergeCell ref="N126:N136"/>
    <mergeCell ref="B12:D12"/>
    <mergeCell ref="B77:D77"/>
    <mergeCell ref="B100:D100"/>
    <mergeCell ref="B123:D123"/>
    <mergeCell ref="B35:D35"/>
    <mergeCell ref="B54:D54"/>
    <mergeCell ref="B31:D31"/>
    <mergeCell ref="B79:D79"/>
    <mergeCell ref="B81:D81"/>
    <mergeCell ref="B58:D58"/>
    <mergeCell ref="B102:D102"/>
    <mergeCell ref="B104:D104"/>
    <mergeCell ref="K106:K117"/>
    <mergeCell ref="L106:L117"/>
    <mergeCell ref="M106:M117"/>
    <mergeCell ref="N106:N117"/>
    <mergeCell ref="E100:F100"/>
    <mergeCell ref="G100:J100"/>
    <mergeCell ref="E102:F102"/>
    <mergeCell ref="G102:J102"/>
    <mergeCell ref="E104:F104"/>
    <mergeCell ref="G104:J104"/>
    <mergeCell ref="K83:K94"/>
    <mergeCell ref="L83:L94"/>
    <mergeCell ref="M83:M94"/>
    <mergeCell ref="N83:N94"/>
    <mergeCell ref="E77:F77"/>
    <mergeCell ref="G77:J77"/>
    <mergeCell ref="E79:F79"/>
    <mergeCell ref="G79:J79"/>
    <mergeCell ref="E81:F81"/>
    <mergeCell ref="G81:J81"/>
    <mergeCell ref="L57:L67"/>
    <mergeCell ref="M57:M67"/>
    <mergeCell ref="N57:N67"/>
    <mergeCell ref="E58:F58"/>
    <mergeCell ref="G58:J58"/>
    <mergeCell ref="K60:K71"/>
    <mergeCell ref="G54:J54"/>
    <mergeCell ref="B56:D56"/>
    <mergeCell ref="E56:F56"/>
    <mergeCell ref="G56:J56"/>
    <mergeCell ref="E35:F35"/>
    <mergeCell ref="G35:J35"/>
    <mergeCell ref="L35:Q35"/>
    <mergeCell ref="L37:L48"/>
    <mergeCell ref="M37:M48"/>
    <mergeCell ref="N37:N48"/>
    <mergeCell ref="K37:K48"/>
    <mergeCell ref="G31:J31"/>
    <mergeCell ref="B33:D33"/>
    <mergeCell ref="E33:F33"/>
    <mergeCell ref="G33:J33"/>
    <mergeCell ref="G8:J8"/>
    <mergeCell ref="E8:F8"/>
    <mergeCell ref="B8:D8"/>
    <mergeCell ref="B10:D10"/>
    <mergeCell ref="E10:F10"/>
    <mergeCell ref="G10:J10"/>
    <mergeCell ref="E12:F12"/>
    <mergeCell ref="B9:D9"/>
    <mergeCell ref="L12:Q12"/>
    <mergeCell ref="L14:L25"/>
    <mergeCell ref="M14:M25"/>
    <mergeCell ref="N14:N25"/>
    <mergeCell ref="G12:J12"/>
    <mergeCell ref="K14:K25"/>
    <mergeCell ref="B125:D125"/>
    <mergeCell ref="E125:F125"/>
    <mergeCell ref="G125:J125"/>
    <mergeCell ref="L126:L136"/>
    <mergeCell ref="M126:M136"/>
    <mergeCell ref="B127:D127"/>
    <mergeCell ref="E127:F127"/>
    <mergeCell ref="G127:J127"/>
    <mergeCell ref="K129:K140"/>
  </mergeCells>
  <dataValidations count="3">
    <dataValidation type="list" allowBlank="1" showInputMessage="1" showErrorMessage="1" sqref="L14:N14 L37:N37 L83:N83 L106:N106">
      <formula1>"conforme,non conforme"</formula1>
    </dataValidation>
    <dataValidation type="list" allowBlank="1" showInputMessage="1" showErrorMessage="1" sqref="B125:D125 B33:D33 B56:D56 B79:D79 B102:D102">
      <formula1>"100%,90%,80%,70%,60%,50%,"</formula1>
    </dataValidation>
    <dataValidation type="list" allowBlank="1" showInputMessage="1" showErrorMessage="1" promptTitle="Message" prompt="Sélectionner une quotité dans la liste de valeurs à droite dans la cellule" sqref="B10:D10">
      <formula1>"100%,90%,80%,70%,60%,50%,"</formula1>
    </dataValidation>
  </dataValidations>
  <pageMargins left="0.70866141732283472" right="0.70866141732283472" top="0.27" bottom="0.19685039370078741" header="0.23622047244094491" footer="0.19685039370078741"/>
  <pageSetup paperSize="9" scale="82" fitToHeight="0" orientation="landscape" r:id="rId1"/>
  <headerFooter>
    <oddFooter>&amp;Rpage &amp;P</oddFooter>
  </headerFooter>
  <rowBreaks count="5" manualBreakCount="5">
    <brk id="30" max="16383" man="1"/>
    <brk id="53" max="9" man="1"/>
    <brk id="76" max="9" man="1"/>
    <brk id="99" max="9" man="1"/>
    <brk id="122" max="9"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40"/>
  <sheetViews>
    <sheetView view="pageBreakPreview" zoomScale="82" zoomScaleNormal="85" zoomScaleSheetLayoutView="82" workbookViewId="0">
      <pane ySplit="6" topLeftCell="A7" activePane="bottomLeft" state="frozenSplit"/>
      <selection pane="bottomLeft" activeCell="B8" sqref="B8:D8"/>
    </sheetView>
  </sheetViews>
  <sheetFormatPr baseColWidth="10" defaultColWidth="11" defaultRowHeight="14" x14ac:dyDescent="0.3"/>
  <cols>
    <col min="1" max="1" width="20" style="18" customWidth="1"/>
    <col min="2" max="2" width="18" style="18" customWidth="1"/>
    <col min="3" max="3" width="33.75" style="18" customWidth="1"/>
    <col min="4" max="4" width="19.5" style="18" customWidth="1"/>
    <col min="5" max="5" width="14.25" style="18" customWidth="1"/>
    <col min="6" max="6" width="12.75" style="18" customWidth="1"/>
    <col min="7" max="7" width="29.58203125" style="18" customWidth="1"/>
    <col min="8" max="8" width="14.75" style="18" customWidth="1"/>
    <col min="9" max="9" width="17.83203125" style="18" customWidth="1"/>
    <col min="10" max="10" width="15.58203125" style="18" customWidth="1"/>
    <col min="11" max="11" width="15.58203125" style="18" hidden="1" customWidth="1"/>
    <col min="12" max="12" width="14.58203125" style="18" hidden="1" customWidth="1"/>
    <col min="13" max="13" width="14.25" style="18" hidden="1" customWidth="1"/>
    <col min="14" max="14" width="15.83203125" style="18" hidden="1" customWidth="1"/>
    <col min="15" max="15" width="12.75" style="18" hidden="1" customWidth="1"/>
    <col min="16" max="16" width="28.83203125" style="18" hidden="1" customWidth="1"/>
    <col min="17" max="18" width="13.33203125" style="18" customWidth="1"/>
    <col min="19" max="19" width="19.5" style="18" customWidth="1"/>
    <col min="20" max="23" width="11" style="18" customWidth="1"/>
    <col min="24" max="16384" width="11" style="18"/>
  </cols>
  <sheetData>
    <row r="1" spans="1:19" s="16" customFormat="1" ht="51.75" customHeight="1" x14ac:dyDescent="0.3">
      <c r="A1" s="17" t="s">
        <v>101</v>
      </c>
    </row>
    <row r="2" spans="1:19" s="16" customFormat="1" ht="31.5" customHeight="1" x14ac:dyDescent="0.3">
      <c r="A2" s="17"/>
      <c r="B2" s="1"/>
    </row>
    <row r="3" spans="1:19" s="35" customFormat="1" ht="20.25" customHeight="1" x14ac:dyDescent="0.3">
      <c r="A3" s="170" t="s">
        <v>21</v>
      </c>
      <c r="B3" s="343" t="str">
        <f>Dépenses!B4</f>
        <v>Nom du bénéficiaire</v>
      </c>
      <c r="C3" s="344"/>
      <c r="D3" s="36"/>
    </row>
    <row r="4" spans="1:19" s="35" customFormat="1" ht="20.25" customHeight="1" x14ac:dyDescent="0.3">
      <c r="A4" s="208" t="s">
        <v>129</v>
      </c>
      <c r="B4" s="343" t="str">
        <f>Dépenses!B5</f>
        <v>BG/FC000xxxxx</v>
      </c>
      <c r="C4" s="344"/>
      <c r="E4" s="38"/>
      <c r="K4" s="39"/>
    </row>
    <row r="5" spans="1:19" s="111" customFormat="1" ht="20.25" customHeight="1" x14ac:dyDescent="0.3">
      <c r="A5" s="209" t="s">
        <v>20</v>
      </c>
      <c r="B5" s="343" t="str">
        <f>Dépenses!B6</f>
        <v>Nom de l'opération</v>
      </c>
      <c r="C5" s="344"/>
      <c r="E5" s="113"/>
      <c r="K5" s="39"/>
    </row>
    <row r="6" spans="1:19" s="35" customFormat="1" ht="20.25" customHeight="1" x14ac:dyDescent="0.3">
      <c r="A6" s="170" t="s">
        <v>131</v>
      </c>
      <c r="B6" s="345">
        <f>Dépenses!B7</f>
        <v>1</v>
      </c>
      <c r="C6" s="346"/>
    </row>
    <row r="7" spans="1:19" s="35" customFormat="1" ht="20.25" customHeight="1" x14ac:dyDescent="0.3">
      <c r="B7" s="37"/>
      <c r="C7" s="37"/>
      <c r="E7" s="38"/>
    </row>
    <row r="8" spans="1:19" s="22" customFormat="1" ht="40.5" customHeight="1" x14ac:dyDescent="0.25">
      <c r="A8" s="76" t="s">
        <v>87</v>
      </c>
      <c r="B8" s="327"/>
      <c r="C8" s="323"/>
      <c r="D8" s="324"/>
      <c r="E8" s="325" t="s">
        <v>88</v>
      </c>
      <c r="F8" s="326"/>
      <c r="G8" s="327"/>
      <c r="H8" s="323"/>
      <c r="I8" s="324"/>
      <c r="L8" s="40"/>
    </row>
    <row r="9" spans="1:19" s="109" customFormat="1" ht="40.5" customHeight="1" x14ac:dyDescent="0.25">
      <c r="A9" s="134" t="s">
        <v>107</v>
      </c>
      <c r="B9" s="93"/>
      <c r="C9" s="94"/>
      <c r="D9" s="95"/>
      <c r="E9" s="140" t="s">
        <v>89</v>
      </c>
      <c r="F9" s="96" t="s">
        <v>105</v>
      </c>
      <c r="G9" s="187"/>
      <c r="H9" s="141" t="s">
        <v>106</v>
      </c>
      <c r="I9" s="188"/>
      <c r="J9" s="99"/>
      <c r="M9" s="114"/>
    </row>
    <row r="10" spans="1:19" s="52" customFormat="1" ht="20.25" customHeight="1" x14ac:dyDescent="0.25">
      <c r="A10" s="50"/>
      <c r="B10" s="50"/>
      <c r="C10" s="50"/>
      <c r="D10" s="51"/>
      <c r="E10" s="40"/>
      <c r="F10" s="40"/>
      <c r="G10" s="40"/>
      <c r="H10" s="40"/>
      <c r="I10" s="40"/>
      <c r="J10" s="40"/>
      <c r="K10" s="40"/>
      <c r="L10" s="40"/>
      <c r="M10" s="40"/>
    </row>
    <row r="11" spans="1:19" s="89" customFormat="1" ht="24.75" customHeight="1" x14ac:dyDescent="0.3">
      <c r="A11" s="347" t="s">
        <v>73</v>
      </c>
      <c r="B11" s="347"/>
      <c r="C11" s="347"/>
      <c r="D11" s="330" t="s">
        <v>74</v>
      </c>
      <c r="E11" s="331"/>
      <c r="F11" s="331"/>
      <c r="G11" s="332"/>
      <c r="H11" s="347" t="s">
        <v>75</v>
      </c>
      <c r="I11" s="347"/>
      <c r="J11" s="347"/>
      <c r="K11" s="348" t="s">
        <v>66</v>
      </c>
      <c r="L11" s="348"/>
      <c r="M11" s="348"/>
      <c r="N11" s="348"/>
      <c r="O11" s="348"/>
      <c r="P11" s="348"/>
      <c r="Q11" s="41"/>
      <c r="R11" s="41"/>
      <c r="S11" s="41"/>
    </row>
    <row r="12" spans="1:19" ht="36" customHeight="1" x14ac:dyDescent="0.3">
      <c r="A12" s="57" t="s">
        <v>71</v>
      </c>
      <c r="B12" s="57" t="s">
        <v>37</v>
      </c>
      <c r="C12" s="57" t="s">
        <v>72</v>
      </c>
      <c r="D12" s="126" t="s">
        <v>150</v>
      </c>
      <c r="E12" s="126" t="s">
        <v>110</v>
      </c>
      <c r="F12" s="126" t="s">
        <v>109</v>
      </c>
      <c r="G12" s="126" t="s">
        <v>149</v>
      </c>
      <c r="H12" s="57" t="s">
        <v>36</v>
      </c>
      <c r="I12" s="57" t="s">
        <v>35</v>
      </c>
      <c r="J12" s="57" t="s">
        <v>34</v>
      </c>
      <c r="K12" s="43" t="s">
        <v>63</v>
      </c>
      <c r="L12" s="43" t="s">
        <v>64</v>
      </c>
      <c r="M12" s="43" t="s">
        <v>65</v>
      </c>
      <c r="N12" s="43" t="s">
        <v>39</v>
      </c>
      <c r="O12" s="43" t="s">
        <v>60</v>
      </c>
      <c r="P12" s="43" t="s">
        <v>14</v>
      </c>
      <c r="Q12" s="22"/>
      <c r="R12" s="22"/>
      <c r="S12" s="22"/>
    </row>
    <row r="13" spans="1:19" ht="19.5" customHeight="1" x14ac:dyDescent="0.3">
      <c r="A13" s="84"/>
      <c r="B13" s="85"/>
      <c r="C13" s="85"/>
      <c r="D13" s="82"/>
      <c r="E13" s="82"/>
      <c r="F13" s="82"/>
      <c r="G13" s="85"/>
      <c r="H13" s="263">
        <f>D13+E13+F13</f>
        <v>0</v>
      </c>
      <c r="I13" s="101"/>
      <c r="J13" s="87"/>
      <c r="K13" s="44"/>
      <c r="L13" s="44"/>
      <c r="M13" s="44"/>
      <c r="N13" s="62"/>
      <c r="O13" s="62"/>
      <c r="P13" s="44"/>
      <c r="Q13" s="22"/>
      <c r="R13" s="22"/>
      <c r="S13" s="22"/>
    </row>
    <row r="14" spans="1:19" ht="19.5" customHeight="1" x14ac:dyDescent="0.3">
      <c r="A14" s="84"/>
      <c r="B14" s="85"/>
      <c r="C14" s="85"/>
      <c r="D14" s="82"/>
      <c r="E14" s="82"/>
      <c r="F14" s="82"/>
      <c r="G14" s="85"/>
      <c r="H14" s="263">
        <f>D14+E14+F14</f>
        <v>0</v>
      </c>
      <c r="I14" s="101"/>
      <c r="J14" s="87"/>
      <c r="K14" s="44"/>
      <c r="L14" s="44"/>
      <c r="M14" s="44"/>
      <c r="N14" s="62"/>
      <c r="O14" s="62"/>
      <c r="P14" s="44"/>
      <c r="Q14" s="22"/>
      <c r="R14" s="22"/>
      <c r="S14" s="22"/>
    </row>
    <row r="15" spans="1:19" ht="19.5" customHeight="1" x14ac:dyDescent="0.3">
      <c r="A15" s="84"/>
      <c r="B15" s="85"/>
      <c r="C15" s="85"/>
      <c r="D15" s="82"/>
      <c r="E15" s="82"/>
      <c r="F15" s="82"/>
      <c r="G15" s="85"/>
      <c r="H15" s="263">
        <f t="shared" ref="H15:H24" si="0">D15+E15+F15</f>
        <v>0</v>
      </c>
      <c r="I15" s="101"/>
      <c r="J15" s="87"/>
      <c r="K15" s="44"/>
      <c r="L15" s="44"/>
      <c r="M15" s="44"/>
      <c r="N15" s="62"/>
      <c r="O15" s="62"/>
      <c r="P15" s="44"/>
      <c r="Q15" s="22"/>
      <c r="R15" s="22"/>
      <c r="S15" s="22"/>
    </row>
    <row r="16" spans="1:19" ht="19.5" customHeight="1" x14ac:dyDescent="0.3">
      <c r="A16" s="84"/>
      <c r="B16" s="85"/>
      <c r="C16" s="85"/>
      <c r="D16" s="82"/>
      <c r="E16" s="82"/>
      <c r="F16" s="82"/>
      <c r="G16" s="85"/>
      <c r="H16" s="263">
        <f t="shared" si="0"/>
        <v>0</v>
      </c>
      <c r="I16" s="101"/>
      <c r="J16" s="87"/>
      <c r="K16" s="44"/>
      <c r="L16" s="44"/>
      <c r="M16" s="44"/>
      <c r="N16" s="62"/>
      <c r="O16" s="62"/>
      <c r="P16" s="44"/>
      <c r="Q16" s="22"/>
      <c r="R16" s="22"/>
      <c r="S16" s="22"/>
    </row>
    <row r="17" spans="1:26" ht="19.5" customHeight="1" x14ac:dyDescent="0.3">
      <c r="A17" s="84"/>
      <c r="B17" s="85"/>
      <c r="C17" s="85"/>
      <c r="D17" s="147"/>
      <c r="E17" s="102"/>
      <c r="F17" s="148"/>
      <c r="G17" s="86"/>
      <c r="H17" s="263">
        <f t="shared" si="0"/>
        <v>0</v>
      </c>
      <c r="I17" s="101"/>
      <c r="J17" s="87"/>
      <c r="K17" s="44"/>
      <c r="L17" s="44"/>
      <c r="M17" s="44"/>
      <c r="N17" s="62"/>
      <c r="O17" s="62"/>
      <c r="P17" s="44"/>
      <c r="Q17" s="22"/>
      <c r="R17" s="22"/>
      <c r="S17" s="22"/>
    </row>
    <row r="18" spans="1:26" ht="19.5" customHeight="1" x14ac:dyDescent="0.3">
      <c r="A18" s="84"/>
      <c r="B18" s="85"/>
      <c r="C18" s="85"/>
      <c r="D18" s="147"/>
      <c r="E18" s="102"/>
      <c r="F18" s="148"/>
      <c r="G18" s="86"/>
      <c r="H18" s="263">
        <f t="shared" si="0"/>
        <v>0</v>
      </c>
      <c r="I18" s="101"/>
      <c r="J18" s="87"/>
      <c r="K18" s="44"/>
      <c r="L18" s="44"/>
      <c r="M18" s="44"/>
      <c r="N18" s="62"/>
      <c r="O18" s="62"/>
      <c r="P18" s="44"/>
      <c r="Q18" s="22"/>
      <c r="R18" s="22"/>
      <c r="S18" s="22"/>
    </row>
    <row r="19" spans="1:26" ht="19.5" customHeight="1" x14ac:dyDescent="0.3">
      <c r="A19" s="84"/>
      <c r="B19" s="85"/>
      <c r="C19" s="85"/>
      <c r="D19" s="147"/>
      <c r="E19" s="102"/>
      <c r="F19" s="148"/>
      <c r="G19" s="86"/>
      <c r="H19" s="263">
        <f t="shared" si="0"/>
        <v>0</v>
      </c>
      <c r="I19" s="101"/>
      <c r="J19" s="87"/>
      <c r="K19" s="44"/>
      <c r="L19" s="44"/>
      <c r="M19" s="44"/>
      <c r="N19" s="62"/>
      <c r="O19" s="62"/>
      <c r="P19" s="44"/>
      <c r="Q19" s="22"/>
      <c r="R19" s="22"/>
      <c r="S19" s="22"/>
    </row>
    <row r="20" spans="1:26" ht="19.5" customHeight="1" x14ac:dyDescent="0.3">
      <c r="A20" s="84"/>
      <c r="B20" s="85"/>
      <c r="C20" s="85"/>
      <c r="D20" s="147"/>
      <c r="E20" s="102"/>
      <c r="F20" s="148"/>
      <c r="G20" s="86"/>
      <c r="H20" s="263">
        <f t="shared" si="0"/>
        <v>0</v>
      </c>
      <c r="I20" s="101"/>
      <c r="J20" s="87"/>
      <c r="K20" s="44"/>
      <c r="L20" s="44"/>
      <c r="M20" s="44"/>
      <c r="N20" s="62"/>
      <c r="O20" s="62"/>
      <c r="P20" s="44"/>
      <c r="Q20" s="22"/>
      <c r="R20" s="22"/>
      <c r="S20" s="22"/>
    </row>
    <row r="21" spans="1:26" ht="19.5" customHeight="1" x14ac:dyDescent="0.3">
      <c r="A21" s="84"/>
      <c r="B21" s="85"/>
      <c r="C21" s="85"/>
      <c r="D21" s="147"/>
      <c r="E21" s="102"/>
      <c r="F21" s="148"/>
      <c r="G21" s="86"/>
      <c r="H21" s="263">
        <f t="shared" si="0"/>
        <v>0</v>
      </c>
      <c r="I21" s="101"/>
      <c r="J21" s="87"/>
      <c r="K21" s="44"/>
      <c r="L21" s="44"/>
      <c r="M21" s="44"/>
      <c r="N21" s="62"/>
      <c r="O21" s="62"/>
      <c r="P21" s="44"/>
      <c r="Q21" s="22"/>
      <c r="R21" s="22"/>
      <c r="S21" s="22"/>
    </row>
    <row r="22" spans="1:26" ht="19.5" customHeight="1" x14ac:dyDescent="0.3">
      <c r="A22" s="84"/>
      <c r="B22" s="85"/>
      <c r="C22" s="85"/>
      <c r="D22" s="147"/>
      <c r="E22" s="102"/>
      <c r="F22" s="148"/>
      <c r="G22" s="86"/>
      <c r="H22" s="263">
        <f t="shared" si="0"/>
        <v>0</v>
      </c>
      <c r="I22" s="101"/>
      <c r="J22" s="87"/>
      <c r="K22" s="44"/>
      <c r="L22" s="44"/>
      <c r="M22" s="44"/>
      <c r="N22" s="62"/>
      <c r="O22" s="62"/>
      <c r="P22" s="44"/>
      <c r="Q22" s="22"/>
      <c r="R22" s="22"/>
      <c r="S22" s="22"/>
    </row>
    <row r="23" spans="1:26" ht="19.5" customHeight="1" x14ac:dyDescent="0.3">
      <c r="A23" s="84"/>
      <c r="B23" s="85"/>
      <c r="C23" s="85"/>
      <c r="D23" s="147"/>
      <c r="E23" s="102"/>
      <c r="F23" s="148"/>
      <c r="G23" s="86"/>
      <c r="H23" s="263">
        <f t="shared" si="0"/>
        <v>0</v>
      </c>
      <c r="I23" s="101"/>
      <c r="J23" s="87"/>
      <c r="K23" s="44"/>
      <c r="L23" s="44"/>
      <c r="M23" s="44"/>
      <c r="N23" s="62"/>
      <c r="O23" s="62"/>
      <c r="P23" s="44"/>
      <c r="Q23" s="22"/>
      <c r="R23" s="22"/>
      <c r="S23" s="22"/>
    </row>
    <row r="24" spans="1:26" ht="19.5" customHeight="1" x14ac:dyDescent="0.3">
      <c r="A24" s="84"/>
      <c r="B24" s="85"/>
      <c r="C24" s="85"/>
      <c r="D24" s="147"/>
      <c r="E24" s="102"/>
      <c r="F24" s="148"/>
      <c r="G24" s="86"/>
      <c r="H24" s="263">
        <f t="shared" si="0"/>
        <v>0</v>
      </c>
      <c r="I24" s="101"/>
      <c r="J24" s="87"/>
      <c r="K24" s="44"/>
      <c r="L24" s="44"/>
      <c r="M24" s="44"/>
      <c r="N24" s="62"/>
      <c r="O24" s="62"/>
      <c r="P24" s="44"/>
      <c r="Q24" s="22"/>
      <c r="R24" s="22"/>
      <c r="S24" s="22"/>
    </row>
    <row r="25" spans="1:26" ht="37.5" customHeight="1" x14ac:dyDescent="0.3">
      <c r="A25" s="58"/>
      <c r="B25" s="59"/>
      <c r="C25" s="59"/>
      <c r="D25" s="349" t="s">
        <v>90</v>
      </c>
      <c r="E25" s="350"/>
      <c r="F25" s="350"/>
      <c r="G25" s="351"/>
      <c r="H25" s="78">
        <f>SUM(H13:H24)</f>
        <v>0</v>
      </c>
      <c r="I25" s="145"/>
      <c r="J25" s="146"/>
      <c r="K25" s="144"/>
      <c r="L25" s="60"/>
      <c r="M25" s="60"/>
      <c r="N25" s="61" t="str">
        <f>IF(SUM(N13:N24)=0,"",SUM(N13:N24))</f>
        <v/>
      </c>
      <c r="O25" s="61" t="str">
        <f>IF(SUM(O13:O24)=0,"",SUM(O13:O24))</f>
        <v/>
      </c>
      <c r="P25" s="22"/>
      <c r="Q25" s="22"/>
      <c r="R25" s="22"/>
      <c r="S25" s="22"/>
    </row>
    <row r="26" spans="1:26" x14ac:dyDescent="0.3">
      <c r="X26" s="66"/>
      <c r="Y26" s="66"/>
      <c r="Z26" s="66"/>
    </row>
    <row r="27" spans="1:26" s="106" customFormat="1" ht="16.5" customHeight="1" x14ac:dyDescent="0.3">
      <c r="A27" s="135" t="s">
        <v>127</v>
      </c>
      <c r="B27" s="136"/>
      <c r="C27" s="136"/>
      <c r="D27" s="136"/>
      <c r="E27" s="136"/>
      <c r="F27" s="136"/>
      <c r="G27" s="136"/>
      <c r="H27" s="136"/>
      <c r="I27" s="136"/>
      <c r="J27" s="136"/>
      <c r="K27" s="132"/>
      <c r="L27" s="132"/>
      <c r="M27" s="132"/>
    </row>
    <row r="28" spans="1:26" s="105" customFormat="1" x14ac:dyDescent="0.3">
      <c r="A28" s="192" t="s">
        <v>49</v>
      </c>
      <c r="B28" s="193" t="str">
        <f>B$3</f>
        <v>Nom du bénéficiaire</v>
      </c>
      <c r="C28" s="192" t="str">
        <f>"DDP"&amp;B$6&amp;"_DEPL_"&amp;B8</f>
        <v>DDP1_DEPL_</v>
      </c>
      <c r="D28" s="194">
        <f>I9</f>
        <v>0</v>
      </c>
      <c r="E28" s="195">
        <f>MIN(J13:J24)</f>
        <v>0</v>
      </c>
      <c r="F28" s="194">
        <f>MAX(J13:J24)</f>
        <v>0</v>
      </c>
      <c r="G28" s="196" t="s">
        <v>104</v>
      </c>
      <c r="H28" s="196"/>
      <c r="I28" s="197">
        <f>H25</f>
        <v>0</v>
      </c>
      <c r="J28" s="197">
        <v>0</v>
      </c>
      <c r="K28" s="103"/>
      <c r="L28" s="111"/>
      <c r="M28" s="98"/>
      <c r="N28" s="97"/>
      <c r="O28" s="97"/>
      <c r="P28" s="97"/>
      <c r="Q28" s="98"/>
      <c r="R28" s="98"/>
      <c r="S28" s="166"/>
      <c r="T28" s="98"/>
      <c r="U28" s="98"/>
      <c r="V28" s="98"/>
    </row>
    <row r="30" spans="1:26" s="109" customFormat="1" ht="40.5" customHeight="1" x14ac:dyDescent="0.25">
      <c r="A30" s="134" t="s">
        <v>87</v>
      </c>
      <c r="B30" s="327"/>
      <c r="C30" s="323"/>
      <c r="D30" s="324"/>
      <c r="E30" s="325" t="s">
        <v>88</v>
      </c>
      <c r="F30" s="326"/>
      <c r="G30" s="327"/>
      <c r="H30" s="323"/>
      <c r="I30" s="324"/>
      <c r="L30" s="114"/>
    </row>
    <row r="31" spans="1:26" s="109" customFormat="1" ht="40.5" customHeight="1" x14ac:dyDescent="0.25">
      <c r="A31" s="134" t="s">
        <v>107</v>
      </c>
      <c r="B31" s="259"/>
      <c r="C31" s="260"/>
      <c r="D31" s="261"/>
      <c r="E31" s="258" t="s">
        <v>89</v>
      </c>
      <c r="F31" s="96" t="s">
        <v>105</v>
      </c>
      <c r="G31" s="187"/>
      <c r="H31" s="262" t="s">
        <v>106</v>
      </c>
      <c r="I31" s="188"/>
      <c r="J31" s="99"/>
      <c r="M31" s="114"/>
    </row>
    <row r="32" spans="1:26" s="124" customFormat="1" ht="20.25" customHeight="1" x14ac:dyDescent="0.25">
      <c r="A32" s="122"/>
      <c r="B32" s="122"/>
      <c r="C32" s="122"/>
      <c r="D32" s="123"/>
      <c r="E32" s="114"/>
      <c r="F32" s="114"/>
      <c r="G32" s="114"/>
      <c r="H32" s="114"/>
      <c r="I32" s="114"/>
      <c r="J32" s="114"/>
      <c r="K32" s="114"/>
      <c r="L32" s="114"/>
      <c r="M32" s="114"/>
    </row>
    <row r="33" spans="1:26" s="89" customFormat="1" ht="24.75" customHeight="1" x14ac:dyDescent="0.3">
      <c r="A33" s="347" t="s">
        <v>73</v>
      </c>
      <c r="B33" s="347"/>
      <c r="C33" s="347"/>
      <c r="D33" s="330" t="s">
        <v>74</v>
      </c>
      <c r="E33" s="331"/>
      <c r="F33" s="331"/>
      <c r="G33" s="332"/>
      <c r="H33" s="347" t="s">
        <v>75</v>
      </c>
      <c r="I33" s="347"/>
      <c r="J33" s="347"/>
      <c r="K33" s="348" t="s">
        <v>66</v>
      </c>
      <c r="L33" s="348"/>
      <c r="M33" s="348"/>
      <c r="N33" s="348"/>
      <c r="O33" s="348"/>
      <c r="P33" s="348"/>
      <c r="Q33" s="115"/>
      <c r="R33" s="115"/>
      <c r="S33" s="115"/>
    </row>
    <row r="34" spans="1:26" s="106" customFormat="1" ht="36" customHeight="1" x14ac:dyDescent="0.3">
      <c r="A34" s="126" t="s">
        <v>71</v>
      </c>
      <c r="B34" s="126" t="s">
        <v>37</v>
      </c>
      <c r="C34" s="126" t="s">
        <v>72</v>
      </c>
      <c r="D34" s="126" t="s">
        <v>150</v>
      </c>
      <c r="E34" s="126" t="s">
        <v>110</v>
      </c>
      <c r="F34" s="126" t="s">
        <v>109</v>
      </c>
      <c r="G34" s="126" t="s">
        <v>149</v>
      </c>
      <c r="H34" s="126" t="s">
        <v>36</v>
      </c>
      <c r="I34" s="126" t="s">
        <v>35</v>
      </c>
      <c r="J34" s="126" t="s">
        <v>34</v>
      </c>
      <c r="K34" s="142" t="s">
        <v>63</v>
      </c>
      <c r="L34" s="142" t="s">
        <v>64</v>
      </c>
      <c r="M34" s="142" t="s">
        <v>65</v>
      </c>
      <c r="N34" s="142" t="s">
        <v>39</v>
      </c>
      <c r="O34" s="142" t="s">
        <v>60</v>
      </c>
      <c r="P34" s="142" t="s">
        <v>14</v>
      </c>
      <c r="Q34" s="109"/>
      <c r="R34" s="109"/>
      <c r="S34" s="109"/>
    </row>
    <row r="35" spans="1:26" s="106" customFormat="1" ht="19.5" customHeight="1" x14ac:dyDescent="0.3">
      <c r="A35" s="84"/>
      <c r="B35" s="85"/>
      <c r="C35" s="85"/>
      <c r="D35" s="82"/>
      <c r="E35" s="82"/>
      <c r="F35" s="82"/>
      <c r="G35" s="85"/>
      <c r="H35" s="263">
        <f>D35+E35+F35</f>
        <v>0</v>
      </c>
      <c r="I35" s="101"/>
      <c r="J35" s="87"/>
      <c r="K35" s="117"/>
      <c r="L35" s="117"/>
      <c r="M35" s="117"/>
      <c r="N35" s="131"/>
      <c r="O35" s="131"/>
      <c r="P35" s="117"/>
      <c r="Q35" s="109"/>
      <c r="R35" s="109"/>
      <c r="S35" s="109"/>
    </row>
    <row r="36" spans="1:26" s="106" customFormat="1" ht="19.5" customHeight="1" x14ac:dyDescent="0.3">
      <c r="A36" s="84"/>
      <c r="B36" s="85"/>
      <c r="C36" s="85"/>
      <c r="D36" s="82"/>
      <c r="E36" s="82"/>
      <c r="F36" s="82"/>
      <c r="G36" s="85"/>
      <c r="H36" s="263">
        <f>D36+E36+F36</f>
        <v>0</v>
      </c>
      <c r="I36" s="101"/>
      <c r="J36" s="87"/>
      <c r="K36" s="117"/>
      <c r="L36" s="117"/>
      <c r="M36" s="117"/>
      <c r="N36" s="131"/>
      <c r="O36" s="131"/>
      <c r="P36" s="117"/>
      <c r="Q36" s="109"/>
      <c r="R36" s="109"/>
      <c r="S36" s="109"/>
    </row>
    <row r="37" spans="1:26" s="106" customFormat="1" ht="19.5" customHeight="1" x14ac:dyDescent="0.3">
      <c r="A37" s="84"/>
      <c r="B37" s="85"/>
      <c r="C37" s="85"/>
      <c r="D37" s="82"/>
      <c r="E37" s="82"/>
      <c r="F37" s="82"/>
      <c r="G37" s="85"/>
      <c r="H37" s="263">
        <f t="shared" ref="H37:H46" si="1">D37+E37+F37</f>
        <v>0</v>
      </c>
      <c r="I37" s="101"/>
      <c r="J37" s="87"/>
      <c r="K37" s="117"/>
      <c r="L37" s="117"/>
      <c r="M37" s="117"/>
      <c r="N37" s="131"/>
      <c r="O37" s="131"/>
      <c r="P37" s="117"/>
      <c r="Q37" s="109"/>
      <c r="R37" s="109"/>
      <c r="S37" s="109"/>
    </row>
    <row r="38" spans="1:26" s="106" customFormat="1" ht="19.5" customHeight="1" x14ac:dyDescent="0.3">
      <c r="A38" s="84"/>
      <c r="B38" s="85"/>
      <c r="C38" s="85"/>
      <c r="D38" s="82"/>
      <c r="E38" s="82"/>
      <c r="F38" s="82"/>
      <c r="G38" s="85"/>
      <c r="H38" s="263">
        <f t="shared" si="1"/>
        <v>0</v>
      </c>
      <c r="I38" s="101"/>
      <c r="J38" s="87"/>
      <c r="K38" s="117"/>
      <c r="L38" s="117"/>
      <c r="M38" s="117"/>
      <c r="N38" s="131"/>
      <c r="O38" s="131"/>
      <c r="P38" s="117"/>
      <c r="Q38" s="109"/>
      <c r="R38" s="109"/>
      <c r="S38" s="109"/>
    </row>
    <row r="39" spans="1:26" s="106" customFormat="1" ht="19.5" customHeight="1" x14ac:dyDescent="0.3">
      <c r="A39" s="84"/>
      <c r="B39" s="85"/>
      <c r="C39" s="85"/>
      <c r="D39" s="147"/>
      <c r="E39" s="102"/>
      <c r="F39" s="148"/>
      <c r="G39" s="86"/>
      <c r="H39" s="263">
        <f t="shared" si="1"/>
        <v>0</v>
      </c>
      <c r="I39" s="101"/>
      <c r="J39" s="87"/>
      <c r="K39" s="117"/>
      <c r="L39" s="117"/>
      <c r="M39" s="117"/>
      <c r="N39" s="131"/>
      <c r="O39" s="131"/>
      <c r="P39" s="117"/>
      <c r="Q39" s="109"/>
      <c r="R39" s="109"/>
      <c r="S39" s="109"/>
    </row>
    <row r="40" spans="1:26" s="106" customFormat="1" ht="19.5" customHeight="1" x14ac:dyDescent="0.3">
      <c r="A40" s="84"/>
      <c r="B40" s="85"/>
      <c r="C40" s="85"/>
      <c r="D40" s="147"/>
      <c r="E40" s="102"/>
      <c r="F40" s="148"/>
      <c r="G40" s="86"/>
      <c r="H40" s="263">
        <f t="shared" si="1"/>
        <v>0</v>
      </c>
      <c r="I40" s="101"/>
      <c r="J40" s="87"/>
      <c r="K40" s="117"/>
      <c r="L40" s="117"/>
      <c r="M40" s="117"/>
      <c r="N40" s="131"/>
      <c r="O40" s="131"/>
      <c r="P40" s="117"/>
      <c r="Q40" s="109"/>
      <c r="R40" s="109"/>
      <c r="S40" s="109"/>
    </row>
    <row r="41" spans="1:26" s="106" customFormat="1" ht="19.5" customHeight="1" x14ac:dyDescent="0.3">
      <c r="A41" s="84"/>
      <c r="B41" s="85"/>
      <c r="C41" s="85"/>
      <c r="D41" s="147"/>
      <c r="E41" s="102"/>
      <c r="F41" s="148"/>
      <c r="G41" s="86"/>
      <c r="H41" s="263">
        <f t="shared" si="1"/>
        <v>0</v>
      </c>
      <c r="I41" s="101"/>
      <c r="J41" s="87"/>
      <c r="K41" s="117"/>
      <c r="L41" s="117"/>
      <c r="M41" s="117"/>
      <c r="N41" s="131"/>
      <c r="O41" s="131"/>
      <c r="P41" s="117"/>
      <c r="Q41" s="109"/>
      <c r="R41" s="109"/>
      <c r="S41" s="109"/>
    </row>
    <row r="42" spans="1:26" s="106" customFormat="1" ht="19.5" customHeight="1" x14ac:dyDescent="0.3">
      <c r="A42" s="84"/>
      <c r="B42" s="85"/>
      <c r="C42" s="85"/>
      <c r="D42" s="147"/>
      <c r="E42" s="102"/>
      <c r="F42" s="148"/>
      <c r="G42" s="86"/>
      <c r="H42" s="263">
        <f t="shared" si="1"/>
        <v>0</v>
      </c>
      <c r="I42" s="101"/>
      <c r="J42" s="87"/>
      <c r="K42" s="117"/>
      <c r="L42" s="117"/>
      <c r="M42" s="117"/>
      <c r="N42" s="131"/>
      <c r="O42" s="131"/>
      <c r="P42" s="117"/>
      <c r="Q42" s="109"/>
      <c r="R42" s="109"/>
      <c r="S42" s="109"/>
    </row>
    <row r="43" spans="1:26" s="106" customFormat="1" ht="19.5" customHeight="1" x14ac:dyDescent="0.3">
      <c r="A43" s="84"/>
      <c r="B43" s="85"/>
      <c r="C43" s="85"/>
      <c r="D43" s="147"/>
      <c r="E43" s="102"/>
      <c r="F43" s="148"/>
      <c r="G43" s="86"/>
      <c r="H43" s="263">
        <f t="shared" si="1"/>
        <v>0</v>
      </c>
      <c r="I43" s="101"/>
      <c r="J43" s="87"/>
      <c r="K43" s="117"/>
      <c r="L43" s="117"/>
      <c r="M43" s="117"/>
      <c r="N43" s="131"/>
      <c r="O43" s="131"/>
      <c r="P43" s="117"/>
      <c r="Q43" s="109"/>
      <c r="R43" s="109"/>
      <c r="S43" s="109"/>
    </row>
    <row r="44" spans="1:26" s="106" customFormat="1" ht="19.5" customHeight="1" x14ac:dyDescent="0.3">
      <c r="A44" s="84"/>
      <c r="B44" s="85"/>
      <c r="C44" s="85"/>
      <c r="D44" s="147"/>
      <c r="E44" s="102"/>
      <c r="F44" s="148"/>
      <c r="G44" s="86"/>
      <c r="H44" s="263">
        <f t="shared" si="1"/>
        <v>0</v>
      </c>
      <c r="I44" s="101"/>
      <c r="J44" s="87"/>
      <c r="K44" s="117"/>
      <c r="L44" s="117"/>
      <c r="M44" s="117"/>
      <c r="N44" s="131"/>
      <c r="O44" s="131"/>
      <c r="P44" s="117"/>
      <c r="Q44" s="109"/>
      <c r="R44" s="109"/>
      <c r="S44" s="109"/>
    </row>
    <row r="45" spans="1:26" s="106" customFormat="1" ht="19.5" customHeight="1" x14ac:dyDescent="0.3">
      <c r="A45" s="84"/>
      <c r="B45" s="85"/>
      <c r="C45" s="85"/>
      <c r="D45" s="147"/>
      <c r="E45" s="102"/>
      <c r="F45" s="148"/>
      <c r="G45" s="86"/>
      <c r="H45" s="263">
        <f t="shared" si="1"/>
        <v>0</v>
      </c>
      <c r="I45" s="101"/>
      <c r="J45" s="87"/>
      <c r="K45" s="117"/>
      <c r="L45" s="117"/>
      <c r="M45" s="117"/>
      <c r="N45" s="131"/>
      <c r="O45" s="131"/>
      <c r="P45" s="117"/>
      <c r="Q45" s="109"/>
      <c r="R45" s="109"/>
      <c r="S45" s="109"/>
    </row>
    <row r="46" spans="1:26" s="106" customFormat="1" ht="19.5" customHeight="1" x14ac:dyDescent="0.3">
      <c r="A46" s="84"/>
      <c r="B46" s="85"/>
      <c r="C46" s="85"/>
      <c r="D46" s="147"/>
      <c r="E46" s="102"/>
      <c r="F46" s="148"/>
      <c r="G46" s="86"/>
      <c r="H46" s="263">
        <f t="shared" si="1"/>
        <v>0</v>
      </c>
      <c r="I46" s="101"/>
      <c r="J46" s="87"/>
      <c r="K46" s="117"/>
      <c r="L46" s="117"/>
      <c r="M46" s="117"/>
      <c r="N46" s="131"/>
      <c r="O46" s="131"/>
      <c r="P46" s="117"/>
      <c r="Q46" s="109"/>
      <c r="R46" s="109"/>
      <c r="S46" s="109"/>
    </row>
    <row r="47" spans="1:26" s="106" customFormat="1" ht="37.5" customHeight="1" x14ac:dyDescent="0.3">
      <c r="A47" s="127"/>
      <c r="B47" s="128"/>
      <c r="C47" s="128"/>
      <c r="D47" s="349" t="s">
        <v>90</v>
      </c>
      <c r="E47" s="350"/>
      <c r="F47" s="350"/>
      <c r="G47" s="351"/>
      <c r="H47" s="138">
        <f>SUM(H35:H46)</f>
        <v>0</v>
      </c>
      <c r="I47" s="145"/>
      <c r="J47" s="146"/>
      <c r="K47" s="129"/>
      <c r="L47" s="129"/>
      <c r="M47" s="129"/>
      <c r="N47" s="130" t="str">
        <f>IF(SUM(N35:N46)=0,"",SUM(N35:N46))</f>
        <v/>
      </c>
      <c r="O47" s="130" t="str">
        <f>IF(SUM(O35:O46)=0,"",SUM(O35:O46))</f>
        <v/>
      </c>
      <c r="P47" s="109"/>
      <c r="Q47" s="109"/>
      <c r="R47" s="109"/>
      <c r="S47" s="109"/>
    </row>
    <row r="48" spans="1:26" s="106" customFormat="1" x14ac:dyDescent="0.3">
      <c r="X48" s="132"/>
      <c r="Y48" s="132"/>
      <c r="Z48" s="132"/>
    </row>
    <row r="49" spans="1:22" s="106" customFormat="1" ht="16.5" customHeight="1" x14ac:dyDescent="0.3">
      <c r="A49" s="135" t="s">
        <v>127</v>
      </c>
      <c r="B49" s="136"/>
      <c r="C49" s="136"/>
      <c r="D49" s="136"/>
      <c r="E49" s="136"/>
      <c r="F49" s="136"/>
      <c r="G49" s="136"/>
      <c r="H49" s="136"/>
      <c r="I49" s="136"/>
      <c r="J49" s="136"/>
      <c r="K49" s="132"/>
      <c r="L49" s="132"/>
      <c r="M49" s="132"/>
    </row>
    <row r="50" spans="1:22" s="105" customFormat="1" x14ac:dyDescent="0.3">
      <c r="A50" s="192" t="s">
        <v>49</v>
      </c>
      <c r="B50" s="193" t="str">
        <f>B$3</f>
        <v>Nom du bénéficiaire</v>
      </c>
      <c r="C50" s="192" t="str">
        <f>"DDP"&amp;B$6&amp;"_DEPL_"&amp;B30</f>
        <v>DDP1_DEPL_</v>
      </c>
      <c r="D50" s="194">
        <f>I31</f>
        <v>0</v>
      </c>
      <c r="E50" s="195">
        <f>MIN(J35:J46)</f>
        <v>0</v>
      </c>
      <c r="F50" s="194">
        <f>MAX(J35:J46)</f>
        <v>0</v>
      </c>
      <c r="G50" s="196" t="s">
        <v>104</v>
      </c>
      <c r="H50" s="196"/>
      <c r="I50" s="197">
        <f>H47</f>
        <v>0</v>
      </c>
      <c r="J50" s="197">
        <v>0</v>
      </c>
      <c r="K50" s="103"/>
      <c r="L50" s="111"/>
      <c r="M50" s="98"/>
      <c r="N50" s="97"/>
      <c r="O50" s="97"/>
      <c r="P50" s="97"/>
      <c r="Q50" s="98"/>
      <c r="R50" s="98"/>
      <c r="S50" s="166"/>
      <c r="T50" s="98"/>
      <c r="U50" s="98"/>
      <c r="V50" s="98"/>
    </row>
    <row r="52" spans="1:22" s="109" customFormat="1" ht="40.5" customHeight="1" x14ac:dyDescent="0.25">
      <c r="A52" s="134" t="s">
        <v>87</v>
      </c>
      <c r="B52" s="327"/>
      <c r="C52" s="323"/>
      <c r="D52" s="324"/>
      <c r="E52" s="325" t="s">
        <v>88</v>
      </c>
      <c r="F52" s="326"/>
      <c r="G52" s="327"/>
      <c r="H52" s="323"/>
      <c r="I52" s="324"/>
      <c r="L52" s="114"/>
    </row>
    <row r="53" spans="1:22" s="109" customFormat="1" ht="40.5" customHeight="1" x14ac:dyDescent="0.25">
      <c r="A53" s="134" t="s">
        <v>107</v>
      </c>
      <c r="B53" s="259"/>
      <c r="C53" s="260"/>
      <c r="D53" s="261"/>
      <c r="E53" s="258" t="s">
        <v>89</v>
      </c>
      <c r="F53" s="96" t="s">
        <v>105</v>
      </c>
      <c r="G53" s="187"/>
      <c r="H53" s="262" t="s">
        <v>106</v>
      </c>
      <c r="I53" s="188"/>
      <c r="J53" s="99"/>
      <c r="M53" s="114"/>
    </row>
    <row r="54" spans="1:22" s="124" customFormat="1" ht="20.25" customHeight="1" x14ac:dyDescent="0.25">
      <c r="A54" s="122"/>
      <c r="B54" s="122"/>
      <c r="C54" s="122"/>
      <c r="D54" s="123"/>
      <c r="E54" s="114"/>
      <c r="F54" s="114"/>
      <c r="G54" s="114"/>
      <c r="H54" s="114"/>
      <c r="I54" s="114"/>
      <c r="J54" s="114"/>
      <c r="K54" s="114"/>
      <c r="L54" s="114"/>
      <c r="M54" s="114"/>
    </row>
    <row r="55" spans="1:22" s="89" customFormat="1" ht="24.75" customHeight="1" x14ac:dyDescent="0.3">
      <c r="A55" s="347" t="s">
        <v>73</v>
      </c>
      <c r="B55" s="347"/>
      <c r="C55" s="347"/>
      <c r="D55" s="330" t="s">
        <v>74</v>
      </c>
      <c r="E55" s="331"/>
      <c r="F55" s="331"/>
      <c r="G55" s="332"/>
      <c r="H55" s="347" t="s">
        <v>75</v>
      </c>
      <c r="I55" s="347"/>
      <c r="J55" s="347"/>
      <c r="K55" s="348" t="s">
        <v>66</v>
      </c>
      <c r="L55" s="348"/>
      <c r="M55" s="348"/>
      <c r="N55" s="348"/>
      <c r="O55" s="348"/>
      <c r="P55" s="348"/>
      <c r="Q55" s="115"/>
      <c r="R55" s="115"/>
      <c r="S55" s="115"/>
    </row>
    <row r="56" spans="1:22" s="106" customFormat="1" ht="36" customHeight="1" x14ac:dyDescent="0.3">
      <c r="A56" s="126" t="s">
        <v>71</v>
      </c>
      <c r="B56" s="126" t="s">
        <v>37</v>
      </c>
      <c r="C56" s="126" t="s">
        <v>72</v>
      </c>
      <c r="D56" s="126" t="s">
        <v>150</v>
      </c>
      <c r="E56" s="126" t="s">
        <v>110</v>
      </c>
      <c r="F56" s="126" t="s">
        <v>109</v>
      </c>
      <c r="G56" s="126" t="s">
        <v>149</v>
      </c>
      <c r="H56" s="126" t="s">
        <v>36</v>
      </c>
      <c r="I56" s="126" t="s">
        <v>35</v>
      </c>
      <c r="J56" s="126" t="s">
        <v>34</v>
      </c>
      <c r="K56" s="142" t="s">
        <v>63</v>
      </c>
      <c r="L56" s="142" t="s">
        <v>64</v>
      </c>
      <c r="M56" s="142" t="s">
        <v>65</v>
      </c>
      <c r="N56" s="142" t="s">
        <v>39</v>
      </c>
      <c r="O56" s="142" t="s">
        <v>60</v>
      </c>
      <c r="P56" s="142" t="s">
        <v>14</v>
      </c>
      <c r="Q56" s="109"/>
      <c r="R56" s="109"/>
      <c r="S56" s="109"/>
    </row>
    <row r="57" spans="1:22" s="106" customFormat="1" ht="19.5" customHeight="1" x14ac:dyDescent="0.3">
      <c r="A57" s="84"/>
      <c r="B57" s="85"/>
      <c r="C57" s="85"/>
      <c r="D57" s="82"/>
      <c r="E57" s="82"/>
      <c r="F57" s="82"/>
      <c r="G57" s="85"/>
      <c r="H57" s="263">
        <f>D57+E57+F57</f>
        <v>0</v>
      </c>
      <c r="I57" s="101"/>
      <c r="J57" s="87"/>
      <c r="K57" s="117"/>
      <c r="L57" s="117"/>
      <c r="M57" s="117"/>
      <c r="N57" s="131"/>
      <c r="O57" s="131"/>
      <c r="P57" s="117"/>
      <c r="Q57" s="109"/>
      <c r="R57" s="109"/>
      <c r="S57" s="109"/>
    </row>
    <row r="58" spans="1:22" s="106" customFormat="1" ht="19.5" customHeight="1" x14ac:dyDescent="0.3">
      <c r="A58" s="84"/>
      <c r="B58" s="85"/>
      <c r="C58" s="85"/>
      <c r="D58" s="82"/>
      <c r="E58" s="82"/>
      <c r="F58" s="82"/>
      <c r="G58" s="85"/>
      <c r="H58" s="263">
        <f>D58+E58+F58</f>
        <v>0</v>
      </c>
      <c r="I58" s="101"/>
      <c r="J58" s="87"/>
      <c r="K58" s="117"/>
      <c r="L58" s="117"/>
      <c r="M58" s="117"/>
      <c r="N58" s="131"/>
      <c r="O58" s="131"/>
      <c r="P58" s="117"/>
      <c r="Q58" s="109"/>
      <c r="R58" s="109"/>
      <c r="S58" s="109"/>
    </row>
    <row r="59" spans="1:22" s="106" customFormat="1" ht="19.5" customHeight="1" x14ac:dyDescent="0.3">
      <c r="A59" s="84"/>
      <c r="B59" s="85"/>
      <c r="C59" s="85"/>
      <c r="D59" s="82"/>
      <c r="E59" s="82"/>
      <c r="F59" s="82"/>
      <c r="G59" s="85"/>
      <c r="H59" s="263">
        <f t="shared" ref="H59:H68" si="2">D59+E59+F59</f>
        <v>0</v>
      </c>
      <c r="I59" s="101"/>
      <c r="J59" s="87"/>
      <c r="K59" s="117"/>
      <c r="L59" s="117"/>
      <c r="M59" s="117"/>
      <c r="N59" s="131"/>
      <c r="O59" s="131"/>
      <c r="P59" s="117"/>
      <c r="Q59" s="109"/>
      <c r="R59" s="109"/>
      <c r="S59" s="109"/>
    </row>
    <row r="60" spans="1:22" s="106" customFormat="1" ht="19.5" customHeight="1" x14ac:dyDescent="0.3">
      <c r="A60" s="84"/>
      <c r="B60" s="85"/>
      <c r="C60" s="85"/>
      <c r="D60" s="82"/>
      <c r="E60" s="82"/>
      <c r="F60" s="82"/>
      <c r="G60" s="85"/>
      <c r="H60" s="263">
        <f t="shared" si="2"/>
        <v>0</v>
      </c>
      <c r="I60" s="101"/>
      <c r="J60" s="87"/>
      <c r="K60" s="117"/>
      <c r="L60" s="117"/>
      <c r="M60" s="117"/>
      <c r="N60" s="131"/>
      <c r="O60" s="131"/>
      <c r="P60" s="117"/>
      <c r="Q60" s="109"/>
      <c r="R60" s="109"/>
      <c r="S60" s="109"/>
    </row>
    <row r="61" spans="1:22" s="106" customFormat="1" ht="19.5" customHeight="1" x14ac:dyDescent="0.3">
      <c r="A61" s="84"/>
      <c r="B61" s="85"/>
      <c r="C61" s="85"/>
      <c r="D61" s="147"/>
      <c r="E61" s="102"/>
      <c r="F61" s="148"/>
      <c r="G61" s="86"/>
      <c r="H61" s="263">
        <f t="shared" si="2"/>
        <v>0</v>
      </c>
      <c r="I61" s="101"/>
      <c r="J61" s="87"/>
      <c r="K61" s="117"/>
      <c r="L61" s="117"/>
      <c r="M61" s="117"/>
      <c r="N61" s="131"/>
      <c r="O61" s="131"/>
      <c r="P61" s="117"/>
      <c r="Q61" s="109"/>
      <c r="R61" s="109"/>
      <c r="S61" s="109"/>
    </row>
    <row r="62" spans="1:22" s="106" customFormat="1" ht="19.5" customHeight="1" x14ac:dyDescent="0.3">
      <c r="A62" s="84"/>
      <c r="B62" s="85"/>
      <c r="C62" s="85"/>
      <c r="D62" s="147"/>
      <c r="E62" s="102"/>
      <c r="F62" s="148"/>
      <c r="G62" s="86"/>
      <c r="H62" s="263">
        <f t="shared" si="2"/>
        <v>0</v>
      </c>
      <c r="I62" s="101"/>
      <c r="J62" s="87"/>
      <c r="K62" s="117"/>
      <c r="L62" s="117"/>
      <c r="M62" s="117"/>
      <c r="N62" s="131"/>
      <c r="O62" s="131"/>
      <c r="P62" s="117"/>
      <c r="Q62" s="109"/>
      <c r="R62" s="109"/>
      <c r="S62" s="109"/>
    </row>
    <row r="63" spans="1:22" s="106" customFormat="1" ht="19.5" customHeight="1" x14ac:dyDescent="0.3">
      <c r="A63" s="84"/>
      <c r="B63" s="85"/>
      <c r="C63" s="85"/>
      <c r="D63" s="147"/>
      <c r="E63" s="102"/>
      <c r="F63" s="148"/>
      <c r="G63" s="86"/>
      <c r="H63" s="263">
        <f t="shared" si="2"/>
        <v>0</v>
      </c>
      <c r="I63" s="101"/>
      <c r="J63" s="87"/>
      <c r="K63" s="117"/>
      <c r="L63" s="117"/>
      <c r="M63" s="117"/>
      <c r="N63" s="131"/>
      <c r="O63" s="131"/>
      <c r="P63" s="117"/>
      <c r="Q63" s="109"/>
      <c r="R63" s="109"/>
      <c r="S63" s="109"/>
    </row>
    <row r="64" spans="1:22" s="106" customFormat="1" ht="19.5" customHeight="1" x14ac:dyDescent="0.3">
      <c r="A64" s="84"/>
      <c r="B64" s="85"/>
      <c r="C64" s="85"/>
      <c r="D64" s="147"/>
      <c r="E64" s="102"/>
      <c r="F64" s="148"/>
      <c r="G64" s="86"/>
      <c r="H64" s="263">
        <f t="shared" si="2"/>
        <v>0</v>
      </c>
      <c r="I64" s="101"/>
      <c r="J64" s="87"/>
      <c r="K64" s="117"/>
      <c r="L64" s="117"/>
      <c r="M64" s="117"/>
      <c r="N64" s="131"/>
      <c r="O64" s="131"/>
      <c r="P64" s="117"/>
      <c r="Q64" s="109"/>
      <c r="R64" s="109"/>
      <c r="S64" s="109"/>
    </row>
    <row r="65" spans="1:26" s="106" customFormat="1" ht="19.5" customHeight="1" x14ac:dyDescent="0.3">
      <c r="A65" s="84"/>
      <c r="B65" s="85"/>
      <c r="C65" s="85"/>
      <c r="D65" s="147"/>
      <c r="E65" s="102"/>
      <c r="F65" s="148"/>
      <c r="G65" s="86"/>
      <c r="H65" s="263">
        <f t="shared" si="2"/>
        <v>0</v>
      </c>
      <c r="I65" s="101"/>
      <c r="J65" s="87"/>
      <c r="K65" s="117"/>
      <c r="L65" s="117"/>
      <c r="M65" s="117"/>
      <c r="N65" s="131"/>
      <c r="O65" s="131"/>
      <c r="P65" s="117"/>
      <c r="Q65" s="109"/>
      <c r="R65" s="109"/>
      <c r="S65" s="109"/>
    </row>
    <row r="66" spans="1:26" s="106" customFormat="1" ht="19.5" customHeight="1" x14ac:dyDescent="0.3">
      <c r="A66" s="84"/>
      <c r="B66" s="85"/>
      <c r="C66" s="85"/>
      <c r="D66" s="147"/>
      <c r="E66" s="102"/>
      <c r="F66" s="148"/>
      <c r="G66" s="86"/>
      <c r="H66" s="263">
        <f t="shared" si="2"/>
        <v>0</v>
      </c>
      <c r="I66" s="101"/>
      <c r="J66" s="87"/>
      <c r="K66" s="117"/>
      <c r="L66" s="117"/>
      <c r="M66" s="117"/>
      <c r="N66" s="131"/>
      <c r="O66" s="131"/>
      <c r="P66" s="117"/>
      <c r="Q66" s="109"/>
      <c r="R66" s="109"/>
      <c r="S66" s="109"/>
    </row>
    <row r="67" spans="1:26" s="106" customFormat="1" ht="19.5" customHeight="1" x14ac:dyDescent="0.3">
      <c r="A67" s="84"/>
      <c r="B67" s="85"/>
      <c r="C67" s="85"/>
      <c r="D67" s="147"/>
      <c r="E67" s="102"/>
      <c r="F67" s="148"/>
      <c r="G67" s="86"/>
      <c r="H67" s="263">
        <f t="shared" si="2"/>
        <v>0</v>
      </c>
      <c r="I67" s="101"/>
      <c r="J67" s="87"/>
      <c r="K67" s="117"/>
      <c r="L67" s="117"/>
      <c r="M67" s="117"/>
      <c r="N67" s="131"/>
      <c r="O67" s="131"/>
      <c r="P67" s="117"/>
      <c r="Q67" s="109"/>
      <c r="R67" s="109"/>
      <c r="S67" s="109"/>
    </row>
    <row r="68" spans="1:26" s="106" customFormat="1" ht="19.5" customHeight="1" x14ac:dyDescent="0.3">
      <c r="A68" s="84"/>
      <c r="B68" s="85"/>
      <c r="C68" s="85"/>
      <c r="D68" s="147"/>
      <c r="E68" s="102"/>
      <c r="F68" s="148"/>
      <c r="G68" s="86"/>
      <c r="H68" s="263">
        <f t="shared" si="2"/>
        <v>0</v>
      </c>
      <c r="I68" s="101"/>
      <c r="J68" s="87"/>
      <c r="K68" s="117"/>
      <c r="L68" s="117"/>
      <c r="M68" s="117"/>
      <c r="N68" s="131"/>
      <c r="O68" s="131"/>
      <c r="P68" s="117"/>
      <c r="Q68" s="109"/>
      <c r="R68" s="109"/>
      <c r="S68" s="109"/>
    </row>
    <row r="69" spans="1:26" s="106" customFormat="1" ht="37.5" customHeight="1" x14ac:dyDescent="0.3">
      <c r="A69" s="127"/>
      <c r="B69" s="128"/>
      <c r="C69" s="128"/>
      <c r="D69" s="349" t="s">
        <v>90</v>
      </c>
      <c r="E69" s="350"/>
      <c r="F69" s="350"/>
      <c r="G69" s="351"/>
      <c r="H69" s="138">
        <f>SUM(H57:H68)</f>
        <v>0</v>
      </c>
      <c r="I69" s="145"/>
      <c r="J69" s="146"/>
      <c r="K69" s="129"/>
      <c r="L69" s="129"/>
      <c r="M69" s="129"/>
      <c r="N69" s="130" t="str">
        <f>IF(SUM(N57:N68)=0,"",SUM(N57:N68))</f>
        <v/>
      </c>
      <c r="O69" s="130" t="str">
        <f>IF(SUM(O57:O68)=0,"",SUM(O57:O68))</f>
        <v/>
      </c>
      <c r="P69" s="109"/>
      <c r="Q69" s="109"/>
      <c r="R69" s="109"/>
      <c r="S69" s="109"/>
    </row>
    <row r="70" spans="1:26" s="106" customFormat="1" x14ac:dyDescent="0.3">
      <c r="X70" s="132"/>
      <c r="Y70" s="132"/>
      <c r="Z70" s="132"/>
    </row>
    <row r="71" spans="1:26" s="106" customFormat="1" ht="16.5" customHeight="1" x14ac:dyDescent="0.3">
      <c r="A71" s="135" t="s">
        <v>127</v>
      </c>
      <c r="B71" s="136"/>
      <c r="C71" s="136"/>
      <c r="D71" s="136"/>
      <c r="E71" s="136"/>
      <c r="F71" s="136"/>
      <c r="G71" s="136"/>
      <c r="H71" s="136"/>
      <c r="I71" s="136"/>
      <c r="J71" s="136"/>
      <c r="K71" s="132"/>
      <c r="L71" s="132"/>
      <c r="M71" s="132"/>
    </row>
    <row r="72" spans="1:26" s="105" customFormat="1" x14ac:dyDescent="0.3">
      <c r="A72" s="192" t="s">
        <v>49</v>
      </c>
      <c r="B72" s="193" t="str">
        <f>B$3</f>
        <v>Nom du bénéficiaire</v>
      </c>
      <c r="C72" s="192" t="str">
        <f>"DDP"&amp;B$6&amp;"_DEPL_"&amp;B52</f>
        <v>DDP1_DEPL_</v>
      </c>
      <c r="D72" s="194">
        <f>I53</f>
        <v>0</v>
      </c>
      <c r="E72" s="195">
        <f>MIN(J57:J68)</f>
        <v>0</v>
      </c>
      <c r="F72" s="194">
        <f>MAX(J57:J68)</f>
        <v>0</v>
      </c>
      <c r="G72" s="196" t="s">
        <v>104</v>
      </c>
      <c r="H72" s="196"/>
      <c r="I72" s="197">
        <f>H69</f>
        <v>0</v>
      </c>
      <c r="J72" s="197">
        <v>0</v>
      </c>
      <c r="K72" s="103"/>
      <c r="L72" s="111"/>
      <c r="M72" s="98"/>
      <c r="N72" s="97"/>
      <c r="O72" s="97"/>
      <c r="P72" s="97"/>
      <c r="Q72" s="98"/>
      <c r="R72" s="98"/>
      <c r="S72" s="166"/>
      <c r="T72" s="98"/>
      <c r="U72" s="98"/>
      <c r="V72" s="98"/>
    </row>
    <row r="73" spans="1:26" s="111" customFormat="1" ht="20.25" customHeight="1" x14ac:dyDescent="0.3">
      <c r="B73" s="112"/>
      <c r="C73" s="112"/>
      <c r="E73" s="113"/>
    </row>
    <row r="75" spans="1:26" s="109" customFormat="1" ht="40.5" customHeight="1" x14ac:dyDescent="0.25">
      <c r="A75" s="134" t="s">
        <v>87</v>
      </c>
      <c r="B75" s="327"/>
      <c r="C75" s="323"/>
      <c r="D75" s="324"/>
      <c r="E75" s="325" t="s">
        <v>88</v>
      </c>
      <c r="F75" s="326"/>
      <c r="G75" s="327"/>
      <c r="H75" s="323"/>
      <c r="I75" s="324"/>
      <c r="L75" s="114"/>
    </row>
    <row r="76" spans="1:26" s="109" customFormat="1" ht="40.5" customHeight="1" x14ac:dyDescent="0.25">
      <c r="A76" s="134" t="s">
        <v>107</v>
      </c>
      <c r="B76" s="259"/>
      <c r="C76" s="260"/>
      <c r="D76" s="261"/>
      <c r="E76" s="258" t="s">
        <v>89</v>
      </c>
      <c r="F76" s="96" t="s">
        <v>105</v>
      </c>
      <c r="G76" s="187"/>
      <c r="H76" s="262" t="s">
        <v>106</v>
      </c>
      <c r="I76" s="188"/>
      <c r="J76" s="99"/>
      <c r="M76" s="114"/>
    </row>
    <row r="77" spans="1:26" s="124" customFormat="1" ht="20.25" customHeight="1" x14ac:dyDescent="0.25">
      <c r="A77" s="122"/>
      <c r="B77" s="122"/>
      <c r="C77" s="122"/>
      <c r="D77" s="123"/>
      <c r="E77" s="114"/>
      <c r="F77" s="114"/>
      <c r="G77" s="114"/>
      <c r="H77" s="114"/>
      <c r="I77" s="114"/>
      <c r="J77" s="114"/>
      <c r="K77" s="114"/>
      <c r="L77" s="114"/>
      <c r="M77" s="114"/>
    </row>
    <row r="78" spans="1:26" s="89" customFormat="1" ht="24.75" customHeight="1" x14ac:dyDescent="0.3">
      <c r="A78" s="347" t="s">
        <v>73</v>
      </c>
      <c r="B78" s="347"/>
      <c r="C78" s="347"/>
      <c r="D78" s="330" t="s">
        <v>74</v>
      </c>
      <c r="E78" s="331"/>
      <c r="F78" s="331"/>
      <c r="G78" s="332"/>
      <c r="H78" s="347" t="s">
        <v>75</v>
      </c>
      <c r="I78" s="347"/>
      <c r="J78" s="347"/>
      <c r="K78" s="348" t="s">
        <v>66</v>
      </c>
      <c r="L78" s="348"/>
      <c r="M78" s="348"/>
      <c r="N78" s="348"/>
      <c r="O78" s="348"/>
      <c r="P78" s="348"/>
      <c r="Q78" s="115"/>
      <c r="R78" s="115"/>
      <c r="S78" s="115"/>
    </row>
    <row r="79" spans="1:26" s="106" customFormat="1" ht="36" customHeight="1" x14ac:dyDescent="0.3">
      <c r="A79" s="126" t="s">
        <v>71</v>
      </c>
      <c r="B79" s="126" t="s">
        <v>37</v>
      </c>
      <c r="C79" s="126" t="s">
        <v>72</v>
      </c>
      <c r="D79" s="126" t="s">
        <v>150</v>
      </c>
      <c r="E79" s="126" t="s">
        <v>110</v>
      </c>
      <c r="F79" s="126" t="s">
        <v>109</v>
      </c>
      <c r="G79" s="126" t="s">
        <v>149</v>
      </c>
      <c r="H79" s="126" t="s">
        <v>36</v>
      </c>
      <c r="I79" s="126" t="s">
        <v>35</v>
      </c>
      <c r="J79" s="126" t="s">
        <v>34</v>
      </c>
      <c r="K79" s="142" t="s">
        <v>63</v>
      </c>
      <c r="L79" s="142" t="s">
        <v>64</v>
      </c>
      <c r="M79" s="142" t="s">
        <v>65</v>
      </c>
      <c r="N79" s="142" t="s">
        <v>39</v>
      </c>
      <c r="O79" s="142" t="s">
        <v>60</v>
      </c>
      <c r="P79" s="142" t="s">
        <v>14</v>
      </c>
      <c r="Q79" s="109"/>
      <c r="R79" s="109"/>
      <c r="S79" s="109"/>
    </row>
    <row r="80" spans="1:26" s="106" customFormat="1" ht="19.5" customHeight="1" x14ac:dyDescent="0.3">
      <c r="A80" s="84"/>
      <c r="B80" s="85"/>
      <c r="C80" s="85"/>
      <c r="D80" s="82"/>
      <c r="E80" s="82"/>
      <c r="F80" s="82"/>
      <c r="G80" s="85"/>
      <c r="H80" s="263">
        <f>D80+E80+F80</f>
        <v>0</v>
      </c>
      <c r="I80" s="101"/>
      <c r="J80" s="87"/>
      <c r="K80" s="117"/>
      <c r="L80" s="117"/>
      <c r="M80" s="117"/>
      <c r="N80" s="131"/>
      <c r="O80" s="131"/>
      <c r="P80" s="117"/>
      <c r="Q80" s="109"/>
      <c r="R80" s="109"/>
      <c r="S80" s="109"/>
    </row>
    <row r="81" spans="1:26" s="106" customFormat="1" ht="19.5" customHeight="1" x14ac:dyDescent="0.3">
      <c r="A81" s="84"/>
      <c r="B81" s="85"/>
      <c r="C81" s="85"/>
      <c r="D81" s="82"/>
      <c r="E81" s="82"/>
      <c r="F81" s="82"/>
      <c r="G81" s="85"/>
      <c r="H81" s="263">
        <f>D81+E81+F81</f>
        <v>0</v>
      </c>
      <c r="I81" s="101"/>
      <c r="J81" s="87"/>
      <c r="K81" s="117"/>
      <c r="L81" s="117"/>
      <c r="M81" s="117"/>
      <c r="N81" s="131"/>
      <c r="O81" s="131"/>
      <c r="P81" s="117"/>
      <c r="Q81" s="109"/>
      <c r="R81" s="109"/>
      <c r="S81" s="109"/>
    </row>
    <row r="82" spans="1:26" s="106" customFormat="1" ht="19.5" customHeight="1" x14ac:dyDescent="0.3">
      <c r="A82" s="84"/>
      <c r="B82" s="85"/>
      <c r="C82" s="85"/>
      <c r="D82" s="82"/>
      <c r="E82" s="82"/>
      <c r="F82" s="82"/>
      <c r="G82" s="85"/>
      <c r="H82" s="263">
        <f t="shared" ref="H82:H91" si="3">D82+E82+F82</f>
        <v>0</v>
      </c>
      <c r="I82" s="101"/>
      <c r="J82" s="87"/>
      <c r="K82" s="117"/>
      <c r="L82" s="117"/>
      <c r="M82" s="117"/>
      <c r="N82" s="131"/>
      <c r="O82" s="131"/>
      <c r="P82" s="117"/>
      <c r="Q82" s="109"/>
      <c r="R82" s="109"/>
      <c r="S82" s="109"/>
    </row>
    <row r="83" spans="1:26" s="106" customFormat="1" ht="19.5" customHeight="1" x14ac:dyDescent="0.3">
      <c r="A83" s="84"/>
      <c r="B83" s="85"/>
      <c r="C83" s="85"/>
      <c r="D83" s="82"/>
      <c r="E83" s="82"/>
      <c r="F83" s="82"/>
      <c r="G83" s="85"/>
      <c r="H83" s="263">
        <f t="shared" si="3"/>
        <v>0</v>
      </c>
      <c r="I83" s="101"/>
      <c r="J83" s="87"/>
      <c r="K83" s="117"/>
      <c r="L83" s="117"/>
      <c r="M83" s="117"/>
      <c r="N83" s="131"/>
      <c r="O83" s="131"/>
      <c r="P83" s="117"/>
      <c r="Q83" s="109"/>
      <c r="R83" s="109"/>
      <c r="S83" s="109"/>
    </row>
    <row r="84" spans="1:26" s="106" customFormat="1" ht="19.5" customHeight="1" x14ac:dyDescent="0.3">
      <c r="A84" s="84"/>
      <c r="B84" s="85"/>
      <c r="C84" s="85"/>
      <c r="D84" s="147"/>
      <c r="E84" s="102"/>
      <c r="F84" s="148"/>
      <c r="G84" s="86"/>
      <c r="H84" s="263">
        <f t="shared" si="3"/>
        <v>0</v>
      </c>
      <c r="I84" s="101"/>
      <c r="J84" s="87"/>
      <c r="K84" s="117"/>
      <c r="L84" s="117"/>
      <c r="M84" s="117"/>
      <c r="N84" s="131"/>
      <c r="O84" s="131"/>
      <c r="P84" s="117"/>
      <c r="Q84" s="109"/>
      <c r="R84" s="109"/>
      <c r="S84" s="109"/>
    </row>
    <row r="85" spans="1:26" s="106" customFormat="1" ht="19.5" customHeight="1" x14ac:dyDescent="0.3">
      <c r="A85" s="84"/>
      <c r="B85" s="85"/>
      <c r="C85" s="85"/>
      <c r="D85" s="147"/>
      <c r="E85" s="102"/>
      <c r="F85" s="148"/>
      <c r="G85" s="86"/>
      <c r="H85" s="263">
        <f t="shared" si="3"/>
        <v>0</v>
      </c>
      <c r="I85" s="101"/>
      <c r="J85" s="87"/>
      <c r="K85" s="117"/>
      <c r="L85" s="117"/>
      <c r="M85" s="117"/>
      <c r="N85" s="131"/>
      <c r="O85" s="131"/>
      <c r="P85" s="117"/>
      <c r="Q85" s="109"/>
      <c r="R85" s="109"/>
      <c r="S85" s="109"/>
    </row>
    <row r="86" spans="1:26" s="106" customFormat="1" ht="19.5" customHeight="1" x14ac:dyDescent="0.3">
      <c r="A86" s="84"/>
      <c r="B86" s="85"/>
      <c r="C86" s="85"/>
      <c r="D86" s="147"/>
      <c r="E86" s="102"/>
      <c r="F86" s="148"/>
      <c r="G86" s="86"/>
      <c r="H86" s="263">
        <f t="shared" si="3"/>
        <v>0</v>
      </c>
      <c r="I86" s="101"/>
      <c r="J86" s="87"/>
      <c r="K86" s="117"/>
      <c r="L86" s="117"/>
      <c r="M86" s="117"/>
      <c r="N86" s="131"/>
      <c r="O86" s="131"/>
      <c r="P86" s="117"/>
      <c r="Q86" s="109"/>
      <c r="R86" s="109"/>
      <c r="S86" s="109"/>
    </row>
    <row r="87" spans="1:26" s="106" customFormat="1" ht="19.5" customHeight="1" x14ac:dyDescent="0.3">
      <c r="A87" s="84"/>
      <c r="B87" s="85"/>
      <c r="C87" s="85"/>
      <c r="D87" s="147"/>
      <c r="E87" s="102"/>
      <c r="F87" s="148"/>
      <c r="G87" s="86"/>
      <c r="H87" s="263">
        <f t="shared" si="3"/>
        <v>0</v>
      </c>
      <c r="I87" s="101"/>
      <c r="J87" s="87"/>
      <c r="K87" s="117"/>
      <c r="L87" s="117"/>
      <c r="M87" s="117"/>
      <c r="N87" s="131"/>
      <c r="O87" s="131"/>
      <c r="P87" s="117"/>
      <c r="Q87" s="109"/>
      <c r="R87" s="109"/>
      <c r="S87" s="109"/>
    </row>
    <row r="88" spans="1:26" s="106" customFormat="1" ht="19.5" customHeight="1" x14ac:dyDescent="0.3">
      <c r="A88" s="84"/>
      <c r="B88" s="85"/>
      <c r="C88" s="85"/>
      <c r="D88" s="147"/>
      <c r="E88" s="102"/>
      <c r="F88" s="148"/>
      <c r="G88" s="86"/>
      <c r="H88" s="263">
        <f t="shared" si="3"/>
        <v>0</v>
      </c>
      <c r="I88" s="101"/>
      <c r="J88" s="87"/>
      <c r="K88" s="117"/>
      <c r="L88" s="117"/>
      <c r="M88" s="117"/>
      <c r="N88" s="131"/>
      <c r="O88" s="131"/>
      <c r="P88" s="117"/>
      <c r="Q88" s="109"/>
      <c r="R88" s="109"/>
      <c r="S88" s="109"/>
    </row>
    <row r="89" spans="1:26" s="106" customFormat="1" ht="19.5" customHeight="1" x14ac:dyDescent="0.3">
      <c r="A89" s="84"/>
      <c r="B89" s="85"/>
      <c r="C89" s="85"/>
      <c r="D89" s="147"/>
      <c r="E89" s="102"/>
      <c r="F89" s="148"/>
      <c r="G89" s="86"/>
      <c r="H89" s="263">
        <f t="shared" si="3"/>
        <v>0</v>
      </c>
      <c r="I89" s="101"/>
      <c r="J89" s="87"/>
      <c r="K89" s="117"/>
      <c r="L89" s="117"/>
      <c r="M89" s="117"/>
      <c r="N89" s="131"/>
      <c r="O89" s="131"/>
      <c r="P89" s="117"/>
      <c r="Q89" s="109"/>
      <c r="R89" s="109"/>
      <c r="S89" s="109"/>
    </row>
    <row r="90" spans="1:26" s="106" customFormat="1" ht="19.5" customHeight="1" x14ac:dyDescent="0.3">
      <c r="A90" s="84"/>
      <c r="B90" s="85"/>
      <c r="C90" s="85"/>
      <c r="D90" s="147"/>
      <c r="E90" s="102"/>
      <c r="F90" s="148"/>
      <c r="G90" s="86"/>
      <c r="H90" s="263">
        <f t="shared" si="3"/>
        <v>0</v>
      </c>
      <c r="I90" s="101"/>
      <c r="J90" s="87"/>
      <c r="K90" s="117"/>
      <c r="L90" s="117"/>
      <c r="M90" s="117"/>
      <c r="N90" s="131"/>
      <c r="O90" s="131"/>
      <c r="P90" s="117"/>
      <c r="Q90" s="109"/>
      <c r="R90" s="109"/>
      <c r="S90" s="109"/>
    </row>
    <row r="91" spans="1:26" s="106" customFormat="1" ht="19.5" customHeight="1" x14ac:dyDescent="0.3">
      <c r="A91" s="84"/>
      <c r="B91" s="85"/>
      <c r="C91" s="85"/>
      <c r="D91" s="147"/>
      <c r="E91" s="102"/>
      <c r="F91" s="148"/>
      <c r="G91" s="86"/>
      <c r="H91" s="263">
        <f t="shared" si="3"/>
        <v>0</v>
      </c>
      <c r="I91" s="101"/>
      <c r="J91" s="87"/>
      <c r="K91" s="117"/>
      <c r="L91" s="117"/>
      <c r="M91" s="117"/>
      <c r="N91" s="131"/>
      <c r="O91" s="131"/>
      <c r="P91" s="117"/>
      <c r="Q91" s="109"/>
      <c r="R91" s="109"/>
      <c r="S91" s="109"/>
    </row>
    <row r="92" spans="1:26" s="106" customFormat="1" ht="37.5" customHeight="1" x14ac:dyDescent="0.3">
      <c r="A92" s="127"/>
      <c r="B92" s="128"/>
      <c r="C92" s="128"/>
      <c r="D92" s="349" t="s">
        <v>90</v>
      </c>
      <c r="E92" s="350"/>
      <c r="F92" s="350"/>
      <c r="G92" s="351"/>
      <c r="H92" s="138">
        <f>SUM(H80:H91)</f>
        <v>0</v>
      </c>
      <c r="I92" s="145"/>
      <c r="J92" s="146"/>
      <c r="K92" s="129"/>
      <c r="L92" s="129"/>
      <c r="M92" s="129"/>
      <c r="N92" s="130" t="str">
        <f>IF(SUM(N80:N91)=0,"",SUM(N80:N91))</f>
        <v/>
      </c>
      <c r="O92" s="130" t="str">
        <f>IF(SUM(O80:O91)=0,"",SUM(O80:O91))</f>
        <v/>
      </c>
      <c r="P92" s="109"/>
      <c r="Q92" s="109"/>
      <c r="R92" s="109"/>
      <c r="S92" s="109"/>
    </row>
    <row r="93" spans="1:26" s="106" customFormat="1" x14ac:dyDescent="0.3">
      <c r="X93" s="132"/>
      <c r="Y93" s="132"/>
      <c r="Z93" s="132"/>
    </row>
    <row r="94" spans="1:26" s="106" customFormat="1" ht="16.5" customHeight="1" x14ac:dyDescent="0.3">
      <c r="A94" s="135" t="s">
        <v>127</v>
      </c>
      <c r="B94" s="136"/>
      <c r="C94" s="136"/>
      <c r="D94" s="136"/>
      <c r="E94" s="136"/>
      <c r="F94" s="136"/>
      <c r="G94" s="136"/>
      <c r="H94" s="136"/>
      <c r="I94" s="136"/>
      <c r="J94" s="136"/>
      <c r="K94" s="132"/>
      <c r="L94" s="132"/>
      <c r="M94" s="132"/>
    </row>
    <row r="95" spans="1:26" s="105" customFormat="1" x14ac:dyDescent="0.3">
      <c r="A95" s="192" t="s">
        <v>49</v>
      </c>
      <c r="B95" s="193" t="str">
        <f>B$3</f>
        <v>Nom du bénéficiaire</v>
      </c>
      <c r="C95" s="192" t="str">
        <f>"DDP"&amp;B$6&amp;"_DEPL_"&amp;B75</f>
        <v>DDP1_DEPL_</v>
      </c>
      <c r="D95" s="194">
        <f>I76</f>
        <v>0</v>
      </c>
      <c r="E95" s="195">
        <f>MIN(J80:J91)</f>
        <v>0</v>
      </c>
      <c r="F95" s="194">
        <f>MAX(J80:J91)</f>
        <v>0</v>
      </c>
      <c r="G95" s="196" t="s">
        <v>104</v>
      </c>
      <c r="H95" s="196"/>
      <c r="I95" s="197">
        <f>H92</f>
        <v>0</v>
      </c>
      <c r="J95" s="197">
        <v>0</v>
      </c>
      <c r="K95" s="103"/>
      <c r="L95" s="111"/>
      <c r="M95" s="98"/>
      <c r="N95" s="97"/>
      <c r="O95" s="97"/>
      <c r="P95" s="97"/>
      <c r="Q95" s="98"/>
      <c r="R95" s="98"/>
      <c r="S95" s="166"/>
      <c r="T95" s="98"/>
      <c r="U95" s="98"/>
      <c r="V95" s="98"/>
    </row>
    <row r="97" spans="1:19" s="109" customFormat="1" ht="40.5" customHeight="1" x14ac:dyDescent="0.25">
      <c r="A97" s="134" t="s">
        <v>87</v>
      </c>
      <c r="B97" s="327"/>
      <c r="C97" s="323"/>
      <c r="D97" s="324"/>
      <c r="E97" s="325" t="s">
        <v>88</v>
      </c>
      <c r="F97" s="326"/>
      <c r="G97" s="327"/>
      <c r="H97" s="323"/>
      <c r="I97" s="324"/>
      <c r="L97" s="114"/>
    </row>
    <row r="98" spans="1:19" s="109" customFormat="1" ht="40.5" customHeight="1" x14ac:dyDescent="0.25">
      <c r="A98" s="134" t="s">
        <v>107</v>
      </c>
      <c r="B98" s="259"/>
      <c r="C98" s="260"/>
      <c r="D98" s="261"/>
      <c r="E98" s="258" t="s">
        <v>89</v>
      </c>
      <c r="F98" s="96" t="s">
        <v>105</v>
      </c>
      <c r="G98" s="187"/>
      <c r="H98" s="262" t="s">
        <v>106</v>
      </c>
      <c r="I98" s="188"/>
      <c r="J98" s="99"/>
      <c r="M98" s="114"/>
    </row>
    <row r="99" spans="1:19" s="124" customFormat="1" ht="20.25" customHeight="1" x14ac:dyDescent="0.25">
      <c r="A99" s="122"/>
      <c r="B99" s="122"/>
      <c r="C99" s="122"/>
      <c r="D99" s="123"/>
      <c r="E99" s="114"/>
      <c r="F99" s="114"/>
      <c r="G99" s="114"/>
      <c r="H99" s="114"/>
      <c r="I99" s="114"/>
      <c r="J99" s="114"/>
      <c r="K99" s="114"/>
      <c r="L99" s="114"/>
      <c r="M99" s="114"/>
    </row>
    <row r="100" spans="1:19" s="89" customFormat="1" ht="24.75" customHeight="1" x14ac:dyDescent="0.3">
      <c r="A100" s="347" t="s">
        <v>73</v>
      </c>
      <c r="B100" s="347"/>
      <c r="C100" s="347"/>
      <c r="D100" s="330" t="s">
        <v>74</v>
      </c>
      <c r="E100" s="331"/>
      <c r="F100" s="331"/>
      <c r="G100" s="332"/>
      <c r="H100" s="347" t="s">
        <v>75</v>
      </c>
      <c r="I100" s="347"/>
      <c r="J100" s="347"/>
      <c r="K100" s="348" t="s">
        <v>66</v>
      </c>
      <c r="L100" s="348"/>
      <c r="M100" s="348"/>
      <c r="N100" s="348"/>
      <c r="O100" s="348"/>
      <c r="P100" s="348"/>
      <c r="Q100" s="115"/>
      <c r="R100" s="115"/>
      <c r="S100" s="115"/>
    </row>
    <row r="101" spans="1:19" s="106" customFormat="1" ht="36" customHeight="1" x14ac:dyDescent="0.3">
      <c r="A101" s="126" t="s">
        <v>71</v>
      </c>
      <c r="B101" s="126" t="s">
        <v>37</v>
      </c>
      <c r="C101" s="126" t="s">
        <v>72</v>
      </c>
      <c r="D101" s="126" t="s">
        <v>150</v>
      </c>
      <c r="E101" s="126" t="s">
        <v>110</v>
      </c>
      <c r="F101" s="126" t="s">
        <v>109</v>
      </c>
      <c r="G101" s="126" t="s">
        <v>149</v>
      </c>
      <c r="H101" s="126" t="s">
        <v>36</v>
      </c>
      <c r="I101" s="126" t="s">
        <v>35</v>
      </c>
      <c r="J101" s="126" t="s">
        <v>34</v>
      </c>
      <c r="K101" s="142" t="s">
        <v>63</v>
      </c>
      <c r="L101" s="142" t="s">
        <v>64</v>
      </c>
      <c r="M101" s="142" t="s">
        <v>65</v>
      </c>
      <c r="N101" s="142" t="s">
        <v>39</v>
      </c>
      <c r="O101" s="142" t="s">
        <v>60</v>
      </c>
      <c r="P101" s="142" t="s">
        <v>14</v>
      </c>
      <c r="Q101" s="109"/>
      <c r="R101" s="109"/>
      <c r="S101" s="109"/>
    </row>
    <row r="102" spans="1:19" s="106" customFormat="1" ht="19.5" customHeight="1" x14ac:dyDescent="0.3">
      <c r="A102" s="84"/>
      <c r="B102" s="85"/>
      <c r="C102" s="85"/>
      <c r="D102" s="82"/>
      <c r="E102" s="82"/>
      <c r="F102" s="82"/>
      <c r="G102" s="85"/>
      <c r="H102" s="263">
        <f>D102+E102+F102</f>
        <v>0</v>
      </c>
      <c r="I102" s="101"/>
      <c r="J102" s="87"/>
      <c r="K102" s="117"/>
      <c r="L102" s="117"/>
      <c r="M102" s="117"/>
      <c r="N102" s="131"/>
      <c r="O102" s="131"/>
      <c r="P102" s="117"/>
      <c r="Q102" s="109"/>
      <c r="R102" s="109"/>
      <c r="S102" s="109"/>
    </row>
    <row r="103" spans="1:19" s="106" customFormat="1" ht="19.5" customHeight="1" x14ac:dyDescent="0.3">
      <c r="A103" s="84"/>
      <c r="B103" s="85"/>
      <c r="C103" s="85"/>
      <c r="D103" s="82"/>
      <c r="E103" s="82"/>
      <c r="F103" s="82"/>
      <c r="G103" s="85"/>
      <c r="H103" s="263">
        <f>D103+E103+F103</f>
        <v>0</v>
      </c>
      <c r="I103" s="101"/>
      <c r="J103" s="87"/>
      <c r="K103" s="117"/>
      <c r="L103" s="117"/>
      <c r="M103" s="117"/>
      <c r="N103" s="131"/>
      <c r="O103" s="131"/>
      <c r="P103" s="117"/>
      <c r="Q103" s="109"/>
      <c r="R103" s="109"/>
      <c r="S103" s="109"/>
    </row>
    <row r="104" spans="1:19" s="106" customFormat="1" ht="19.5" customHeight="1" x14ac:dyDescent="0.3">
      <c r="A104" s="84"/>
      <c r="B104" s="85"/>
      <c r="C104" s="85"/>
      <c r="D104" s="82"/>
      <c r="E104" s="82"/>
      <c r="F104" s="82"/>
      <c r="G104" s="85"/>
      <c r="H104" s="263">
        <f t="shared" ref="H104:H113" si="4">D104+E104+F104</f>
        <v>0</v>
      </c>
      <c r="I104" s="101"/>
      <c r="J104" s="87"/>
      <c r="K104" s="117"/>
      <c r="L104" s="117"/>
      <c r="M104" s="117"/>
      <c r="N104" s="131"/>
      <c r="O104" s="131"/>
      <c r="P104" s="117"/>
      <c r="Q104" s="109"/>
      <c r="R104" s="109"/>
      <c r="S104" s="109"/>
    </row>
    <row r="105" spans="1:19" s="106" customFormat="1" ht="19.5" customHeight="1" x14ac:dyDescent="0.3">
      <c r="A105" s="84"/>
      <c r="B105" s="85"/>
      <c r="C105" s="85"/>
      <c r="D105" s="82"/>
      <c r="E105" s="82"/>
      <c r="F105" s="82"/>
      <c r="G105" s="85"/>
      <c r="H105" s="263">
        <f t="shared" si="4"/>
        <v>0</v>
      </c>
      <c r="I105" s="101"/>
      <c r="J105" s="87"/>
      <c r="K105" s="117"/>
      <c r="L105" s="117"/>
      <c r="M105" s="117"/>
      <c r="N105" s="131"/>
      <c r="O105" s="131"/>
      <c r="P105" s="117"/>
      <c r="Q105" s="109"/>
      <c r="R105" s="109"/>
      <c r="S105" s="109"/>
    </row>
    <row r="106" spans="1:19" s="106" customFormat="1" ht="19.5" customHeight="1" x14ac:dyDescent="0.3">
      <c r="A106" s="84"/>
      <c r="B106" s="85"/>
      <c r="C106" s="85"/>
      <c r="D106" s="147"/>
      <c r="E106" s="102"/>
      <c r="F106" s="148"/>
      <c r="G106" s="86"/>
      <c r="H106" s="263">
        <f t="shared" si="4"/>
        <v>0</v>
      </c>
      <c r="I106" s="101"/>
      <c r="J106" s="87"/>
      <c r="K106" s="117"/>
      <c r="L106" s="117"/>
      <c r="M106" s="117"/>
      <c r="N106" s="131"/>
      <c r="O106" s="131"/>
      <c r="P106" s="117"/>
      <c r="Q106" s="109"/>
      <c r="R106" s="109"/>
      <c r="S106" s="109"/>
    </row>
    <row r="107" spans="1:19" s="106" customFormat="1" ht="19.5" customHeight="1" x14ac:dyDescent="0.3">
      <c r="A107" s="84"/>
      <c r="B107" s="85"/>
      <c r="C107" s="85"/>
      <c r="D107" s="147"/>
      <c r="E107" s="102"/>
      <c r="F107" s="148"/>
      <c r="G107" s="86"/>
      <c r="H107" s="263">
        <f t="shared" si="4"/>
        <v>0</v>
      </c>
      <c r="I107" s="101"/>
      <c r="J107" s="87"/>
      <c r="K107" s="117"/>
      <c r="L107" s="117"/>
      <c r="M107" s="117"/>
      <c r="N107" s="131"/>
      <c r="O107" s="131"/>
      <c r="P107" s="117"/>
      <c r="Q107" s="109"/>
      <c r="R107" s="109"/>
      <c r="S107" s="109"/>
    </row>
    <row r="108" spans="1:19" s="106" customFormat="1" ht="19.5" customHeight="1" x14ac:dyDescent="0.3">
      <c r="A108" s="84"/>
      <c r="B108" s="85"/>
      <c r="C108" s="85"/>
      <c r="D108" s="147"/>
      <c r="E108" s="102"/>
      <c r="F108" s="148"/>
      <c r="G108" s="86"/>
      <c r="H108" s="263">
        <f t="shared" si="4"/>
        <v>0</v>
      </c>
      <c r="I108" s="101"/>
      <c r="J108" s="87"/>
      <c r="K108" s="117"/>
      <c r="L108" s="117"/>
      <c r="M108" s="117"/>
      <c r="N108" s="131"/>
      <c r="O108" s="131"/>
      <c r="P108" s="117"/>
      <c r="Q108" s="109"/>
      <c r="R108" s="109"/>
      <c r="S108" s="109"/>
    </row>
    <row r="109" spans="1:19" s="106" customFormat="1" ht="19.5" customHeight="1" x14ac:dyDescent="0.3">
      <c r="A109" s="84"/>
      <c r="B109" s="85"/>
      <c r="C109" s="85"/>
      <c r="D109" s="147"/>
      <c r="E109" s="102"/>
      <c r="F109" s="148"/>
      <c r="G109" s="86"/>
      <c r="H109" s="263">
        <f t="shared" si="4"/>
        <v>0</v>
      </c>
      <c r="I109" s="101"/>
      <c r="J109" s="87"/>
      <c r="K109" s="117"/>
      <c r="L109" s="117"/>
      <c r="M109" s="117"/>
      <c r="N109" s="131"/>
      <c r="O109" s="131"/>
      <c r="P109" s="117"/>
      <c r="Q109" s="109"/>
      <c r="R109" s="109"/>
      <c r="S109" s="109"/>
    </row>
    <row r="110" spans="1:19" s="106" customFormat="1" ht="19.5" customHeight="1" x14ac:dyDescent="0.3">
      <c r="A110" s="84"/>
      <c r="B110" s="85"/>
      <c r="C110" s="85"/>
      <c r="D110" s="147"/>
      <c r="E110" s="102"/>
      <c r="F110" s="148"/>
      <c r="G110" s="86"/>
      <c r="H110" s="263">
        <f t="shared" si="4"/>
        <v>0</v>
      </c>
      <c r="I110" s="101"/>
      <c r="J110" s="87"/>
      <c r="K110" s="117"/>
      <c r="L110" s="117"/>
      <c r="M110" s="117"/>
      <c r="N110" s="131"/>
      <c r="O110" s="131"/>
      <c r="P110" s="117"/>
      <c r="Q110" s="109"/>
      <c r="R110" s="109"/>
      <c r="S110" s="109"/>
    </row>
    <row r="111" spans="1:19" s="106" customFormat="1" ht="19.5" customHeight="1" x14ac:dyDescent="0.3">
      <c r="A111" s="84"/>
      <c r="B111" s="85"/>
      <c r="C111" s="85"/>
      <c r="D111" s="147"/>
      <c r="E111" s="102"/>
      <c r="F111" s="148"/>
      <c r="G111" s="86"/>
      <c r="H111" s="263">
        <f t="shared" si="4"/>
        <v>0</v>
      </c>
      <c r="I111" s="101"/>
      <c r="J111" s="87"/>
      <c r="K111" s="117"/>
      <c r="L111" s="117"/>
      <c r="M111" s="117"/>
      <c r="N111" s="131"/>
      <c r="O111" s="131"/>
      <c r="P111" s="117"/>
      <c r="Q111" s="109"/>
      <c r="R111" s="109"/>
      <c r="S111" s="109"/>
    </row>
    <row r="112" spans="1:19" s="106" customFormat="1" ht="19.5" customHeight="1" x14ac:dyDescent="0.3">
      <c r="A112" s="84"/>
      <c r="B112" s="85"/>
      <c r="C112" s="85"/>
      <c r="D112" s="147"/>
      <c r="E112" s="102"/>
      <c r="F112" s="148"/>
      <c r="G112" s="86"/>
      <c r="H112" s="263">
        <f t="shared" si="4"/>
        <v>0</v>
      </c>
      <c r="I112" s="101"/>
      <c r="J112" s="87"/>
      <c r="K112" s="117"/>
      <c r="L112" s="117"/>
      <c r="M112" s="117"/>
      <c r="N112" s="131"/>
      <c r="O112" s="131"/>
      <c r="P112" s="117"/>
      <c r="Q112" s="109"/>
      <c r="R112" s="109"/>
      <c r="S112" s="109"/>
    </row>
    <row r="113" spans="1:26" s="106" customFormat="1" ht="19.5" customHeight="1" x14ac:dyDescent="0.3">
      <c r="A113" s="84"/>
      <c r="B113" s="85"/>
      <c r="C113" s="85"/>
      <c r="D113" s="147"/>
      <c r="E113" s="102"/>
      <c r="F113" s="148"/>
      <c r="G113" s="86"/>
      <c r="H113" s="263">
        <f t="shared" si="4"/>
        <v>0</v>
      </c>
      <c r="I113" s="101"/>
      <c r="J113" s="87"/>
      <c r="K113" s="117"/>
      <c r="L113" s="117"/>
      <c r="M113" s="117"/>
      <c r="N113" s="131"/>
      <c r="O113" s="131"/>
      <c r="P113" s="117"/>
      <c r="Q113" s="109"/>
      <c r="R113" s="109"/>
      <c r="S113" s="109"/>
    </row>
    <row r="114" spans="1:26" s="106" customFormat="1" ht="37.5" customHeight="1" x14ac:dyDescent="0.3">
      <c r="A114" s="127"/>
      <c r="B114" s="128"/>
      <c r="C114" s="128"/>
      <c r="D114" s="349" t="s">
        <v>90</v>
      </c>
      <c r="E114" s="350"/>
      <c r="F114" s="350"/>
      <c r="G114" s="351"/>
      <c r="H114" s="138">
        <f>SUM(H102:H113)</f>
        <v>0</v>
      </c>
      <c r="I114" s="145"/>
      <c r="J114" s="146"/>
      <c r="K114" s="129"/>
      <c r="L114" s="129"/>
      <c r="M114" s="129"/>
      <c r="N114" s="130" t="str">
        <f>IF(SUM(N102:N113)=0,"",SUM(N102:N113))</f>
        <v/>
      </c>
      <c r="O114" s="130" t="str">
        <f>IF(SUM(O102:O113)=0,"",SUM(O102:O113))</f>
        <v/>
      </c>
      <c r="P114" s="109"/>
      <c r="Q114" s="109"/>
      <c r="R114" s="109"/>
      <c r="S114" s="109"/>
    </row>
    <row r="115" spans="1:26" s="106" customFormat="1" x14ac:dyDescent="0.3">
      <c r="X115" s="132"/>
      <c r="Y115" s="132"/>
      <c r="Z115" s="132"/>
    </row>
    <row r="116" spans="1:26" s="106" customFormat="1" ht="16.5" customHeight="1" x14ac:dyDescent="0.3">
      <c r="A116" s="135" t="s">
        <v>127</v>
      </c>
      <c r="B116" s="136"/>
      <c r="C116" s="136"/>
      <c r="D116" s="136"/>
      <c r="E116" s="136"/>
      <c r="F116" s="136"/>
      <c r="G116" s="136"/>
      <c r="H116" s="136"/>
      <c r="I116" s="136"/>
      <c r="J116" s="136"/>
      <c r="K116" s="132"/>
      <c r="L116" s="132"/>
      <c r="M116" s="132"/>
    </row>
    <row r="117" spans="1:26" s="105" customFormat="1" x14ac:dyDescent="0.3">
      <c r="A117" s="192" t="s">
        <v>49</v>
      </c>
      <c r="B117" s="193" t="str">
        <f>B$3</f>
        <v>Nom du bénéficiaire</v>
      </c>
      <c r="C117" s="192" t="str">
        <f>"DDP"&amp;B$6&amp;"_DEPL_"&amp;B97</f>
        <v>DDP1_DEPL_</v>
      </c>
      <c r="D117" s="194">
        <f>I98</f>
        <v>0</v>
      </c>
      <c r="E117" s="195">
        <f>MIN(J102:J113)</f>
        <v>0</v>
      </c>
      <c r="F117" s="194">
        <f>MAX(J102:J113)</f>
        <v>0</v>
      </c>
      <c r="G117" s="196" t="s">
        <v>104</v>
      </c>
      <c r="H117" s="196"/>
      <c r="I117" s="197">
        <f>H114</f>
        <v>0</v>
      </c>
      <c r="J117" s="197">
        <v>0</v>
      </c>
      <c r="K117" s="103"/>
      <c r="L117" s="111"/>
      <c r="M117" s="98"/>
      <c r="N117" s="97"/>
      <c r="O117" s="97"/>
      <c r="P117" s="97"/>
      <c r="Q117" s="98"/>
      <c r="R117" s="98"/>
      <c r="S117" s="166"/>
      <c r="T117" s="98"/>
      <c r="U117" s="98"/>
      <c r="V117" s="98"/>
    </row>
    <row r="119" spans="1:26" s="109" customFormat="1" ht="40.5" customHeight="1" x14ac:dyDescent="0.25">
      <c r="A119" s="134" t="s">
        <v>87</v>
      </c>
      <c r="B119" s="327"/>
      <c r="C119" s="323"/>
      <c r="D119" s="324"/>
      <c r="E119" s="325" t="s">
        <v>88</v>
      </c>
      <c r="F119" s="326"/>
      <c r="G119" s="327"/>
      <c r="H119" s="323"/>
      <c r="I119" s="324"/>
      <c r="L119" s="114"/>
    </row>
    <row r="120" spans="1:26" s="109" customFormat="1" ht="40.5" customHeight="1" x14ac:dyDescent="0.25">
      <c r="A120" s="134" t="s">
        <v>107</v>
      </c>
      <c r="B120" s="259"/>
      <c r="C120" s="260"/>
      <c r="D120" s="261"/>
      <c r="E120" s="258" t="s">
        <v>89</v>
      </c>
      <c r="F120" s="96" t="s">
        <v>105</v>
      </c>
      <c r="G120" s="187"/>
      <c r="H120" s="262" t="s">
        <v>106</v>
      </c>
      <c r="I120" s="188"/>
      <c r="J120" s="99"/>
      <c r="M120" s="114"/>
    </row>
    <row r="121" spans="1:26" s="124" customFormat="1" ht="20.25" customHeight="1" x14ac:dyDescent="0.25">
      <c r="A121" s="122"/>
      <c r="B121" s="122"/>
      <c r="C121" s="122"/>
      <c r="D121" s="123"/>
      <c r="E121" s="114"/>
      <c r="F121" s="114"/>
      <c r="G121" s="114"/>
      <c r="H121" s="114"/>
      <c r="I121" s="114"/>
      <c r="J121" s="114"/>
      <c r="K121" s="114"/>
      <c r="L121" s="114"/>
      <c r="M121" s="114"/>
    </row>
    <row r="122" spans="1:26" s="89" customFormat="1" ht="24.75" customHeight="1" x14ac:dyDescent="0.3">
      <c r="A122" s="347" t="s">
        <v>73</v>
      </c>
      <c r="B122" s="347"/>
      <c r="C122" s="347"/>
      <c r="D122" s="330" t="s">
        <v>74</v>
      </c>
      <c r="E122" s="331"/>
      <c r="F122" s="331"/>
      <c r="G122" s="332"/>
      <c r="H122" s="347" t="s">
        <v>75</v>
      </c>
      <c r="I122" s="347"/>
      <c r="J122" s="347"/>
      <c r="K122" s="348" t="s">
        <v>66</v>
      </c>
      <c r="L122" s="348"/>
      <c r="M122" s="348"/>
      <c r="N122" s="348"/>
      <c r="O122" s="348"/>
      <c r="P122" s="348"/>
      <c r="Q122" s="115"/>
      <c r="R122" s="115"/>
      <c r="S122" s="115"/>
    </row>
    <row r="123" spans="1:26" s="106" customFormat="1" ht="36" customHeight="1" x14ac:dyDescent="0.3">
      <c r="A123" s="126" t="s">
        <v>71</v>
      </c>
      <c r="B123" s="126" t="s">
        <v>37</v>
      </c>
      <c r="C123" s="126" t="s">
        <v>72</v>
      </c>
      <c r="D123" s="126" t="s">
        <v>150</v>
      </c>
      <c r="E123" s="126" t="s">
        <v>110</v>
      </c>
      <c r="F123" s="126" t="s">
        <v>109</v>
      </c>
      <c r="G123" s="126" t="s">
        <v>149</v>
      </c>
      <c r="H123" s="126" t="s">
        <v>36</v>
      </c>
      <c r="I123" s="126" t="s">
        <v>35</v>
      </c>
      <c r="J123" s="126" t="s">
        <v>34</v>
      </c>
      <c r="K123" s="142" t="s">
        <v>63</v>
      </c>
      <c r="L123" s="142" t="s">
        <v>64</v>
      </c>
      <c r="M123" s="142" t="s">
        <v>65</v>
      </c>
      <c r="N123" s="142" t="s">
        <v>39</v>
      </c>
      <c r="O123" s="142" t="s">
        <v>60</v>
      </c>
      <c r="P123" s="142" t="s">
        <v>14</v>
      </c>
      <c r="Q123" s="109"/>
      <c r="R123" s="109"/>
      <c r="S123" s="109"/>
    </row>
    <row r="124" spans="1:26" s="106" customFormat="1" ht="19.5" customHeight="1" x14ac:dyDescent="0.3">
      <c r="A124" s="84"/>
      <c r="B124" s="85"/>
      <c r="C124" s="85"/>
      <c r="D124" s="82"/>
      <c r="E124" s="82"/>
      <c r="F124" s="82"/>
      <c r="G124" s="85"/>
      <c r="H124" s="263">
        <f>D124+E124+F124</f>
        <v>0</v>
      </c>
      <c r="I124" s="101"/>
      <c r="J124" s="87"/>
      <c r="K124" s="117"/>
      <c r="L124" s="117"/>
      <c r="M124" s="117"/>
      <c r="N124" s="131"/>
      <c r="O124" s="131"/>
      <c r="P124" s="117"/>
      <c r="Q124" s="109"/>
      <c r="R124" s="109"/>
      <c r="S124" s="109"/>
    </row>
    <row r="125" spans="1:26" s="106" customFormat="1" ht="19.5" customHeight="1" x14ac:dyDescent="0.3">
      <c r="A125" s="84"/>
      <c r="B125" s="85"/>
      <c r="C125" s="85"/>
      <c r="D125" s="82"/>
      <c r="E125" s="82"/>
      <c r="F125" s="82"/>
      <c r="G125" s="85"/>
      <c r="H125" s="263">
        <f>D125+E125+F125</f>
        <v>0</v>
      </c>
      <c r="I125" s="101"/>
      <c r="J125" s="87"/>
      <c r="K125" s="117"/>
      <c r="L125" s="117"/>
      <c r="M125" s="117"/>
      <c r="N125" s="131"/>
      <c r="O125" s="131"/>
      <c r="P125" s="117"/>
      <c r="Q125" s="109"/>
      <c r="R125" s="109"/>
      <c r="S125" s="109"/>
    </row>
    <row r="126" spans="1:26" s="106" customFormat="1" ht="19.5" customHeight="1" x14ac:dyDescent="0.3">
      <c r="A126" s="84"/>
      <c r="B126" s="85"/>
      <c r="C126" s="85"/>
      <c r="D126" s="82"/>
      <c r="E126" s="82"/>
      <c r="F126" s="82"/>
      <c r="G126" s="85"/>
      <c r="H126" s="263">
        <f t="shared" ref="H126:H135" si="5">D126+E126+F126</f>
        <v>0</v>
      </c>
      <c r="I126" s="101"/>
      <c r="J126" s="87"/>
      <c r="K126" s="117"/>
      <c r="L126" s="117"/>
      <c r="M126" s="117"/>
      <c r="N126" s="131"/>
      <c r="O126" s="131"/>
      <c r="P126" s="117"/>
      <c r="Q126" s="109"/>
      <c r="R126" s="109"/>
      <c r="S126" s="109"/>
    </row>
    <row r="127" spans="1:26" s="106" customFormat="1" ht="19.5" customHeight="1" x14ac:dyDescent="0.3">
      <c r="A127" s="84"/>
      <c r="B127" s="85"/>
      <c r="C127" s="85"/>
      <c r="D127" s="82"/>
      <c r="E127" s="82"/>
      <c r="F127" s="82"/>
      <c r="G127" s="85"/>
      <c r="H127" s="263">
        <f t="shared" si="5"/>
        <v>0</v>
      </c>
      <c r="I127" s="101"/>
      <c r="J127" s="87"/>
      <c r="K127" s="117"/>
      <c r="L127" s="117"/>
      <c r="M127" s="117"/>
      <c r="N127" s="131"/>
      <c r="O127" s="131"/>
      <c r="P127" s="117"/>
      <c r="Q127" s="109"/>
      <c r="R127" s="109"/>
      <c r="S127" s="109"/>
    </row>
    <row r="128" spans="1:26" s="106" customFormat="1" ht="19.5" customHeight="1" x14ac:dyDescent="0.3">
      <c r="A128" s="84"/>
      <c r="B128" s="85"/>
      <c r="C128" s="85"/>
      <c r="D128" s="147"/>
      <c r="E128" s="102"/>
      <c r="F128" s="148"/>
      <c r="G128" s="86"/>
      <c r="H128" s="263">
        <f t="shared" si="5"/>
        <v>0</v>
      </c>
      <c r="I128" s="101"/>
      <c r="J128" s="87"/>
      <c r="K128" s="117"/>
      <c r="L128" s="117"/>
      <c r="M128" s="117"/>
      <c r="N128" s="131"/>
      <c r="O128" s="131"/>
      <c r="P128" s="117"/>
      <c r="Q128" s="109"/>
      <c r="R128" s="109"/>
      <c r="S128" s="109"/>
    </row>
    <row r="129" spans="1:26" s="106" customFormat="1" ht="19.5" customHeight="1" x14ac:dyDescent="0.3">
      <c r="A129" s="84"/>
      <c r="B129" s="85"/>
      <c r="C129" s="85"/>
      <c r="D129" s="147"/>
      <c r="E129" s="102"/>
      <c r="F129" s="148"/>
      <c r="G129" s="86"/>
      <c r="H129" s="263">
        <f t="shared" si="5"/>
        <v>0</v>
      </c>
      <c r="I129" s="101"/>
      <c r="J129" s="87"/>
      <c r="K129" s="117"/>
      <c r="L129" s="117"/>
      <c r="M129" s="117"/>
      <c r="N129" s="131"/>
      <c r="O129" s="131"/>
      <c r="P129" s="117"/>
      <c r="Q129" s="109"/>
      <c r="R129" s="109"/>
      <c r="S129" s="109"/>
    </row>
    <row r="130" spans="1:26" s="106" customFormat="1" ht="19.5" customHeight="1" x14ac:dyDescent="0.3">
      <c r="A130" s="84"/>
      <c r="B130" s="85"/>
      <c r="C130" s="85"/>
      <c r="D130" s="147"/>
      <c r="E130" s="102"/>
      <c r="F130" s="148"/>
      <c r="G130" s="86"/>
      <c r="H130" s="263">
        <f t="shared" si="5"/>
        <v>0</v>
      </c>
      <c r="I130" s="101"/>
      <c r="J130" s="87"/>
      <c r="K130" s="117"/>
      <c r="L130" s="117"/>
      <c r="M130" s="117"/>
      <c r="N130" s="131"/>
      <c r="O130" s="131"/>
      <c r="P130" s="117"/>
      <c r="Q130" s="109"/>
      <c r="R130" s="109"/>
      <c r="S130" s="109"/>
    </row>
    <row r="131" spans="1:26" s="106" customFormat="1" ht="19.5" customHeight="1" x14ac:dyDescent="0.3">
      <c r="A131" s="84"/>
      <c r="B131" s="85"/>
      <c r="C131" s="85"/>
      <c r="D131" s="147"/>
      <c r="E131" s="102"/>
      <c r="F131" s="148"/>
      <c r="G131" s="86"/>
      <c r="H131" s="263">
        <f t="shared" si="5"/>
        <v>0</v>
      </c>
      <c r="I131" s="101"/>
      <c r="J131" s="87"/>
      <c r="K131" s="117"/>
      <c r="L131" s="117"/>
      <c r="M131" s="117"/>
      <c r="N131" s="131"/>
      <c r="O131" s="131"/>
      <c r="P131" s="117"/>
      <c r="Q131" s="109"/>
      <c r="R131" s="109"/>
      <c r="S131" s="109"/>
    </row>
    <row r="132" spans="1:26" s="106" customFormat="1" ht="19.5" customHeight="1" x14ac:dyDescent="0.3">
      <c r="A132" s="84"/>
      <c r="B132" s="85"/>
      <c r="C132" s="85"/>
      <c r="D132" s="147"/>
      <c r="E132" s="102"/>
      <c r="F132" s="148"/>
      <c r="G132" s="86"/>
      <c r="H132" s="263">
        <f t="shared" si="5"/>
        <v>0</v>
      </c>
      <c r="I132" s="101"/>
      <c r="J132" s="87"/>
      <c r="K132" s="117"/>
      <c r="L132" s="117"/>
      <c r="M132" s="117"/>
      <c r="N132" s="131"/>
      <c r="O132" s="131"/>
      <c r="P132" s="117"/>
      <c r="Q132" s="109"/>
      <c r="R132" s="109"/>
      <c r="S132" s="109"/>
    </row>
    <row r="133" spans="1:26" s="106" customFormat="1" ht="19.5" customHeight="1" x14ac:dyDescent="0.3">
      <c r="A133" s="84"/>
      <c r="B133" s="85"/>
      <c r="C133" s="85"/>
      <c r="D133" s="147"/>
      <c r="E133" s="102"/>
      <c r="F133" s="148"/>
      <c r="G133" s="86"/>
      <c r="H133" s="263">
        <f t="shared" si="5"/>
        <v>0</v>
      </c>
      <c r="I133" s="101"/>
      <c r="J133" s="87"/>
      <c r="K133" s="117"/>
      <c r="L133" s="117"/>
      <c r="M133" s="117"/>
      <c r="N133" s="131"/>
      <c r="O133" s="131"/>
      <c r="P133" s="117"/>
      <c r="Q133" s="109"/>
      <c r="R133" s="109"/>
      <c r="S133" s="109"/>
    </row>
    <row r="134" spans="1:26" s="106" customFormat="1" ht="19.5" customHeight="1" x14ac:dyDescent="0.3">
      <c r="A134" s="84"/>
      <c r="B134" s="85"/>
      <c r="C134" s="85"/>
      <c r="D134" s="147"/>
      <c r="E134" s="102"/>
      <c r="F134" s="148"/>
      <c r="G134" s="86"/>
      <c r="H134" s="263">
        <f t="shared" si="5"/>
        <v>0</v>
      </c>
      <c r="I134" s="101"/>
      <c r="J134" s="87"/>
      <c r="K134" s="117"/>
      <c r="L134" s="117"/>
      <c r="M134" s="117"/>
      <c r="N134" s="131"/>
      <c r="O134" s="131"/>
      <c r="P134" s="117"/>
      <c r="Q134" s="109"/>
      <c r="R134" s="109"/>
      <c r="S134" s="109"/>
    </row>
    <row r="135" spans="1:26" s="106" customFormat="1" ht="19.5" customHeight="1" x14ac:dyDescent="0.3">
      <c r="A135" s="84"/>
      <c r="B135" s="85"/>
      <c r="C135" s="85"/>
      <c r="D135" s="147"/>
      <c r="E135" s="102"/>
      <c r="F135" s="148"/>
      <c r="G135" s="86"/>
      <c r="H135" s="263">
        <f t="shared" si="5"/>
        <v>0</v>
      </c>
      <c r="I135" s="101"/>
      <c r="J135" s="87"/>
      <c r="K135" s="117"/>
      <c r="L135" s="117"/>
      <c r="M135" s="117"/>
      <c r="N135" s="131"/>
      <c r="O135" s="131"/>
      <c r="P135" s="117"/>
      <c r="Q135" s="109"/>
      <c r="R135" s="109"/>
      <c r="S135" s="109"/>
    </row>
    <row r="136" spans="1:26" s="106" customFormat="1" ht="37.5" customHeight="1" x14ac:dyDescent="0.3">
      <c r="A136" s="127"/>
      <c r="B136" s="128"/>
      <c r="C136" s="128"/>
      <c r="D136" s="349" t="s">
        <v>90</v>
      </c>
      <c r="E136" s="350"/>
      <c r="F136" s="350"/>
      <c r="G136" s="351"/>
      <c r="H136" s="138">
        <f>SUM(H124:H135)</f>
        <v>0</v>
      </c>
      <c r="I136" s="145"/>
      <c r="J136" s="146"/>
      <c r="K136" s="129"/>
      <c r="L136" s="129"/>
      <c r="M136" s="129"/>
      <c r="N136" s="130" t="str">
        <f>IF(SUM(N124:N135)=0,"",SUM(N124:N135))</f>
        <v/>
      </c>
      <c r="O136" s="130" t="str">
        <f>IF(SUM(O124:O135)=0,"",SUM(O124:O135))</f>
        <v/>
      </c>
      <c r="P136" s="109"/>
      <c r="Q136" s="109"/>
      <c r="R136" s="109"/>
      <c r="S136" s="109"/>
    </row>
    <row r="137" spans="1:26" s="106" customFormat="1" x14ac:dyDescent="0.3">
      <c r="X137" s="132"/>
      <c r="Y137" s="132"/>
      <c r="Z137" s="132"/>
    </row>
    <row r="138" spans="1:26" s="106" customFormat="1" ht="16.5" customHeight="1" x14ac:dyDescent="0.3">
      <c r="A138" s="135" t="s">
        <v>127</v>
      </c>
      <c r="B138" s="136"/>
      <c r="C138" s="136"/>
      <c r="D138" s="136"/>
      <c r="E138" s="136"/>
      <c r="F138" s="136"/>
      <c r="G138" s="136"/>
      <c r="H138" s="136"/>
      <c r="I138" s="136"/>
      <c r="J138" s="136"/>
      <c r="K138" s="132"/>
      <c r="L138" s="132"/>
      <c r="M138" s="132"/>
    </row>
    <row r="139" spans="1:26" s="105" customFormat="1" x14ac:dyDescent="0.3">
      <c r="A139" s="192" t="s">
        <v>49</v>
      </c>
      <c r="B139" s="193" t="str">
        <f>B$3</f>
        <v>Nom du bénéficiaire</v>
      </c>
      <c r="C139" s="192" t="str">
        <f>"DDP"&amp;B$6&amp;"_DEPL_"&amp;B119</f>
        <v>DDP1_DEPL_</v>
      </c>
      <c r="D139" s="194">
        <f>I120</f>
        <v>0</v>
      </c>
      <c r="E139" s="195">
        <f>MIN(J124:J135)</f>
        <v>0</v>
      </c>
      <c r="F139" s="194">
        <f>MAX(J124:J135)</f>
        <v>0</v>
      </c>
      <c r="G139" s="196" t="s">
        <v>104</v>
      </c>
      <c r="H139" s="196"/>
      <c r="I139" s="197">
        <f>H136</f>
        <v>0</v>
      </c>
      <c r="J139" s="197">
        <v>0</v>
      </c>
      <c r="K139" s="103"/>
      <c r="L139" s="111"/>
      <c r="M139" s="98"/>
      <c r="N139" s="97"/>
      <c r="O139" s="97"/>
      <c r="P139" s="97"/>
      <c r="Q139" s="98"/>
      <c r="R139" s="98"/>
      <c r="S139" s="166"/>
      <c r="T139" s="98"/>
      <c r="U139" s="98"/>
      <c r="V139" s="98"/>
    </row>
    <row r="140" spans="1:26" s="111" customFormat="1" ht="20.25" customHeight="1" x14ac:dyDescent="0.3">
      <c r="B140" s="112"/>
      <c r="C140" s="112"/>
      <c r="E140" s="113"/>
    </row>
  </sheetData>
  <mergeCells count="52">
    <mergeCell ref="B3:C3"/>
    <mergeCell ref="B4:C4"/>
    <mergeCell ref="B6:C6"/>
    <mergeCell ref="B5:C5"/>
    <mergeCell ref="K122:P122"/>
    <mergeCell ref="A100:C100"/>
    <mergeCell ref="D100:G100"/>
    <mergeCell ref="H100:J100"/>
    <mergeCell ref="K100:P100"/>
    <mergeCell ref="D114:G114"/>
    <mergeCell ref="K11:P11"/>
    <mergeCell ref="D25:G25"/>
    <mergeCell ref="B8:D8"/>
    <mergeCell ref="E8:F8"/>
    <mergeCell ref="G8:I8"/>
    <mergeCell ref="A11:C11"/>
    <mergeCell ref="D136:G136"/>
    <mergeCell ref="B119:D119"/>
    <mergeCell ref="E119:F119"/>
    <mergeCell ref="G119:I119"/>
    <mergeCell ref="A122:C122"/>
    <mergeCell ref="D122:G122"/>
    <mergeCell ref="H122:J122"/>
    <mergeCell ref="D11:G11"/>
    <mergeCell ref="H11:J11"/>
    <mergeCell ref="B30:D30"/>
    <mergeCell ref="E30:F30"/>
    <mergeCell ref="G30:I30"/>
    <mergeCell ref="A33:C33"/>
    <mergeCell ref="D33:G33"/>
    <mergeCell ref="H33:J33"/>
    <mergeCell ref="K33:P33"/>
    <mergeCell ref="D47:G47"/>
    <mergeCell ref="B52:D52"/>
    <mergeCell ref="E52:F52"/>
    <mergeCell ref="G52:I52"/>
    <mergeCell ref="A55:C55"/>
    <mergeCell ref="D55:G55"/>
    <mergeCell ref="H55:J55"/>
    <mergeCell ref="K78:P78"/>
    <mergeCell ref="D92:G92"/>
    <mergeCell ref="K55:P55"/>
    <mergeCell ref="D69:G69"/>
    <mergeCell ref="B75:D75"/>
    <mergeCell ref="E75:F75"/>
    <mergeCell ref="G75:I75"/>
    <mergeCell ref="B97:D97"/>
    <mergeCell ref="E97:F97"/>
    <mergeCell ref="G97:I97"/>
    <mergeCell ref="A78:C78"/>
    <mergeCell ref="D78:G78"/>
    <mergeCell ref="H78:J78"/>
  </mergeCells>
  <dataValidations disablePrompts="1" count="1">
    <dataValidation type="list" allowBlank="1" showInputMessage="1" showErrorMessage="1" sqref="K13:M24 K35:M46 K57:M68 K80:M91 K102:M113 K124:M135">
      <formula1>"conforme,non conforme"</formula1>
    </dataValidation>
  </dataValidations>
  <pageMargins left="0.70866141732283472" right="0.70866141732283472" top="0.39370078740157483" bottom="0.55118110236220474" header="0.31496062992125984" footer="0.31496062992125984"/>
  <pageSetup paperSize="9" scale="61" fitToHeight="0" orientation="landscape" r:id="rId1"/>
  <headerFooter>
    <oddFooter>&amp;Rpage &amp;P</oddFooter>
  </headerFooter>
  <rowBreaks count="5" manualBreakCount="5">
    <brk id="29" max="16383" man="1"/>
    <brk id="51" max="16383" man="1"/>
    <brk id="74" max="16383" man="1"/>
    <brk id="96" max="16383" man="1"/>
    <brk id="11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F138"/>
  <sheetViews>
    <sheetView view="pageBreakPreview" zoomScale="80" zoomScaleNormal="80" zoomScaleSheetLayoutView="80" workbookViewId="0">
      <pane ySplit="6" topLeftCell="A7" activePane="bottomLeft" state="frozenSplit"/>
      <selection pane="bottomLeft" activeCell="C8" sqref="C8"/>
    </sheetView>
  </sheetViews>
  <sheetFormatPr baseColWidth="10" defaultColWidth="11" defaultRowHeight="14" x14ac:dyDescent="0.3"/>
  <cols>
    <col min="1" max="1" width="24.5" style="106" customWidth="1"/>
    <col min="2" max="2" width="25.83203125" style="106" bestFit="1" customWidth="1"/>
    <col min="3" max="3" width="35.33203125" style="106" customWidth="1"/>
    <col min="4" max="5" width="19.5" style="106" customWidth="1"/>
    <col min="6" max="6" width="14.25" style="106" customWidth="1"/>
    <col min="7" max="7" width="12.75" style="106" customWidth="1"/>
    <col min="8" max="8" width="15.25" style="106" customWidth="1"/>
    <col min="9" max="10" width="29.58203125" style="106" customWidth="1"/>
    <col min="11" max="11" width="15.58203125" style="106" hidden="1" customWidth="1"/>
    <col min="12" max="12" width="14.58203125" style="106" hidden="1" customWidth="1"/>
    <col min="13" max="13" width="14.25" style="106" hidden="1" customWidth="1"/>
    <col min="14" max="14" width="15.83203125" style="106" hidden="1" customWidth="1"/>
    <col min="15" max="15" width="12.75" style="106" hidden="1" customWidth="1"/>
    <col min="16" max="16" width="28.83203125" style="106" hidden="1" customWidth="1"/>
    <col min="17" max="18" width="13.33203125" style="106" customWidth="1"/>
    <col min="19" max="24" width="13.33203125" style="106" hidden="1" customWidth="1"/>
    <col min="25" max="25" width="19.5" style="106" customWidth="1"/>
    <col min="26" max="29" width="11" style="106" customWidth="1"/>
    <col min="30" max="16384" width="11" style="106"/>
  </cols>
  <sheetData>
    <row r="1" spans="1:25" s="264" customFormat="1" ht="51.75" customHeight="1" x14ac:dyDescent="0.3">
      <c r="A1" s="17" t="s">
        <v>166</v>
      </c>
      <c r="R1" s="267"/>
      <c r="S1" s="267"/>
      <c r="T1" s="267"/>
      <c r="U1" s="267"/>
      <c r="V1" s="267"/>
      <c r="W1" s="267"/>
    </row>
    <row r="2" spans="1:25" s="264" customFormat="1" ht="31.5" customHeight="1" x14ac:dyDescent="0.3">
      <c r="A2" s="17"/>
      <c r="B2" s="1"/>
      <c r="R2" s="267"/>
      <c r="S2" s="267"/>
      <c r="T2" s="267"/>
      <c r="U2" s="267"/>
      <c r="V2" s="267"/>
      <c r="W2" s="267"/>
    </row>
    <row r="3" spans="1:25" s="111" customFormat="1" ht="20.25" customHeight="1" x14ac:dyDescent="0.3">
      <c r="A3" s="170" t="s">
        <v>21</v>
      </c>
      <c r="B3" s="343" t="str">
        <f>Dépenses!B4</f>
        <v>Nom du bénéficiaire</v>
      </c>
      <c r="C3" s="344"/>
      <c r="D3" s="36"/>
      <c r="E3" s="36"/>
    </row>
    <row r="4" spans="1:25" s="111" customFormat="1" ht="20.25" customHeight="1" x14ac:dyDescent="0.3">
      <c r="A4" s="208" t="s">
        <v>129</v>
      </c>
      <c r="B4" s="343" t="str">
        <f>Dépenses!B5</f>
        <v>BG/FC000xxxxx</v>
      </c>
      <c r="C4" s="344"/>
      <c r="F4" s="113"/>
      <c r="K4" s="39"/>
    </row>
    <row r="5" spans="1:25" s="111" customFormat="1" ht="20.25" customHeight="1" x14ac:dyDescent="0.3">
      <c r="A5" s="209" t="s">
        <v>20</v>
      </c>
      <c r="B5" s="343" t="str">
        <f>Dépenses!B6</f>
        <v>Nom de l'opération</v>
      </c>
      <c r="C5" s="344"/>
      <c r="F5" s="113"/>
      <c r="K5" s="39"/>
    </row>
    <row r="6" spans="1:25" s="111" customFormat="1" ht="20.25" customHeight="1" x14ac:dyDescent="0.3">
      <c r="A6" s="170" t="s">
        <v>131</v>
      </c>
      <c r="B6" s="345">
        <f>Dépenses!B7</f>
        <v>1</v>
      </c>
      <c r="C6" s="346"/>
    </row>
    <row r="7" spans="1:25" s="111" customFormat="1" ht="20.25" customHeight="1" x14ac:dyDescent="0.3">
      <c r="B7" s="112"/>
      <c r="C7" s="112"/>
      <c r="F7" s="113"/>
    </row>
    <row r="8" spans="1:25" s="111" customFormat="1" ht="42" customHeight="1" x14ac:dyDescent="0.3">
      <c r="A8" s="265" t="s">
        <v>89</v>
      </c>
      <c r="B8" s="96" t="s">
        <v>105</v>
      </c>
      <c r="C8" s="269"/>
      <c r="D8" s="96" t="s">
        <v>106</v>
      </c>
      <c r="E8" s="269"/>
      <c r="F8" s="113"/>
    </row>
    <row r="9" spans="1:25" s="124" customFormat="1" ht="20.25" customHeight="1" x14ac:dyDescent="0.25">
      <c r="A9" s="122"/>
      <c r="B9" s="122"/>
      <c r="C9" s="122"/>
      <c r="D9" s="123"/>
      <c r="E9" s="123"/>
      <c r="F9" s="114"/>
      <c r="G9" s="114"/>
      <c r="H9" s="114"/>
      <c r="I9" s="114"/>
      <c r="J9" s="114"/>
      <c r="K9" s="114"/>
      <c r="L9" s="114"/>
      <c r="M9" s="114"/>
    </row>
    <row r="10" spans="1:25" s="89" customFormat="1" ht="24.75" customHeight="1" x14ac:dyDescent="0.3">
      <c r="A10" s="352" t="s">
        <v>182</v>
      </c>
      <c r="B10" s="353"/>
      <c r="C10" s="353"/>
      <c r="D10" s="353"/>
      <c r="E10" s="353"/>
      <c r="F10" s="353"/>
      <c r="G10" s="353"/>
      <c r="H10" s="353"/>
      <c r="I10" s="353"/>
      <c r="J10" s="354"/>
      <c r="K10" s="348" t="s">
        <v>66</v>
      </c>
      <c r="L10" s="348"/>
      <c r="M10" s="348"/>
      <c r="N10" s="348"/>
      <c r="O10" s="348"/>
      <c r="P10" s="348"/>
      <c r="Q10" s="115"/>
      <c r="R10" s="115"/>
      <c r="S10" s="115"/>
      <c r="T10" s="115"/>
      <c r="U10" s="115"/>
      <c r="V10" s="115"/>
      <c r="W10" s="115"/>
      <c r="X10" s="115"/>
      <c r="Y10" s="115"/>
    </row>
    <row r="11" spans="1:25" s="89" customFormat="1" ht="24.75" customHeight="1" x14ac:dyDescent="0.3">
      <c r="A11" s="284" t="s">
        <v>181</v>
      </c>
      <c r="B11" s="352" t="s">
        <v>183</v>
      </c>
      <c r="C11" s="353"/>
      <c r="D11" s="353"/>
      <c r="E11" s="353"/>
      <c r="F11" s="353"/>
      <c r="G11" s="353"/>
      <c r="H11" s="353"/>
      <c r="I11" s="353"/>
      <c r="J11" s="354"/>
      <c r="K11" s="282"/>
      <c r="L11" s="282"/>
      <c r="M11" s="282"/>
      <c r="N11" s="282"/>
      <c r="O11" s="282"/>
      <c r="P11" s="282"/>
      <c r="Q11" s="115"/>
      <c r="R11" s="115"/>
      <c r="S11" s="115"/>
      <c r="T11" s="115"/>
      <c r="U11" s="115"/>
      <c r="V11" s="115"/>
      <c r="W11" s="115"/>
      <c r="X11" s="115"/>
      <c r="Y11" s="115"/>
    </row>
    <row r="12" spans="1:25" ht="42" customHeight="1" x14ac:dyDescent="0.3">
      <c r="A12" s="126" t="s">
        <v>1</v>
      </c>
      <c r="B12" s="126" t="s">
        <v>169</v>
      </c>
      <c r="C12" s="126" t="s">
        <v>168</v>
      </c>
      <c r="D12" s="126" t="s">
        <v>145</v>
      </c>
      <c r="E12" s="126" t="s">
        <v>171</v>
      </c>
      <c r="F12" s="126" t="s">
        <v>0</v>
      </c>
      <c r="G12" s="126" t="s">
        <v>173</v>
      </c>
      <c r="H12" s="126" t="s">
        <v>5</v>
      </c>
      <c r="I12" s="126" t="s">
        <v>14</v>
      </c>
      <c r="J12" s="126" t="s">
        <v>170</v>
      </c>
      <c r="K12" s="266" t="s">
        <v>63</v>
      </c>
      <c r="L12" s="266" t="s">
        <v>64</v>
      </c>
      <c r="M12" s="266" t="s">
        <v>65</v>
      </c>
      <c r="N12" s="266" t="s">
        <v>39</v>
      </c>
      <c r="O12" s="266" t="s">
        <v>60</v>
      </c>
      <c r="P12" s="266" t="s">
        <v>14</v>
      </c>
      <c r="Q12" s="109"/>
      <c r="R12" s="109"/>
      <c r="S12" s="109"/>
      <c r="T12" s="109"/>
      <c r="U12" s="109"/>
      <c r="V12" s="109"/>
      <c r="W12" s="109"/>
      <c r="X12" s="109"/>
      <c r="Y12" s="109"/>
    </row>
    <row r="13" spans="1:25" ht="19.5" customHeight="1" x14ac:dyDescent="0.3">
      <c r="A13" s="268"/>
      <c r="B13" s="274"/>
      <c r="C13" s="269"/>
      <c r="D13" s="269"/>
      <c r="E13" s="274"/>
      <c r="F13" s="274"/>
      <c r="G13" s="82"/>
      <c r="H13" s="82"/>
      <c r="I13" s="274"/>
      <c r="J13" s="280">
        <f>G13-H13</f>
        <v>0</v>
      </c>
      <c r="K13" s="117"/>
      <c r="L13" s="117"/>
      <c r="M13" s="117"/>
      <c r="N13" s="131"/>
      <c r="O13" s="131"/>
      <c r="P13" s="117"/>
      <c r="Q13" s="109"/>
      <c r="R13" s="109"/>
      <c r="S13" s="109"/>
      <c r="T13" s="109"/>
      <c r="U13" s="109"/>
      <c r="V13" s="109"/>
      <c r="W13" s="109"/>
      <c r="X13" s="109"/>
      <c r="Y13" s="109"/>
    </row>
    <row r="14" spans="1:25" ht="19.5" customHeight="1" x14ac:dyDescent="0.3">
      <c r="A14" s="268"/>
      <c r="B14" s="274"/>
      <c r="C14" s="269"/>
      <c r="D14" s="269"/>
      <c r="E14" s="274"/>
      <c r="F14" s="274"/>
      <c r="G14" s="82"/>
      <c r="H14" s="82"/>
      <c r="I14" s="274"/>
      <c r="J14" s="280">
        <f t="shared" ref="J14:J24" si="0">G14-H14</f>
        <v>0</v>
      </c>
      <c r="K14" s="117"/>
      <c r="L14" s="117"/>
      <c r="M14" s="117"/>
      <c r="N14" s="131"/>
      <c r="O14" s="131"/>
      <c r="P14" s="117"/>
      <c r="Q14" s="109"/>
      <c r="R14" s="109"/>
      <c r="S14" s="109"/>
      <c r="T14" s="109"/>
      <c r="U14" s="109"/>
      <c r="V14" s="109"/>
      <c r="W14" s="109"/>
      <c r="X14" s="109"/>
      <c r="Y14" s="109"/>
    </row>
    <row r="15" spans="1:25" ht="19.5" customHeight="1" x14ac:dyDescent="0.3">
      <c r="A15" s="268"/>
      <c r="B15" s="274"/>
      <c r="C15" s="269"/>
      <c r="D15" s="269"/>
      <c r="E15" s="274"/>
      <c r="F15" s="274"/>
      <c r="G15" s="82"/>
      <c r="H15" s="82"/>
      <c r="I15" s="274"/>
      <c r="J15" s="280">
        <f t="shared" si="0"/>
        <v>0</v>
      </c>
      <c r="K15" s="117"/>
      <c r="L15" s="117"/>
      <c r="M15" s="117"/>
      <c r="N15" s="131"/>
      <c r="O15" s="131"/>
      <c r="P15" s="117"/>
      <c r="Q15" s="109"/>
      <c r="R15" s="109"/>
      <c r="S15" s="109"/>
      <c r="T15" s="109"/>
      <c r="U15" s="109"/>
      <c r="V15" s="109"/>
      <c r="W15" s="109"/>
      <c r="X15" s="109"/>
      <c r="Y15" s="109"/>
    </row>
    <row r="16" spans="1:25" ht="19.5" customHeight="1" x14ac:dyDescent="0.3">
      <c r="A16" s="268"/>
      <c r="B16" s="274"/>
      <c r="C16" s="269"/>
      <c r="D16" s="269"/>
      <c r="E16" s="274"/>
      <c r="F16" s="274"/>
      <c r="G16" s="82"/>
      <c r="H16" s="82"/>
      <c r="I16" s="274"/>
      <c r="J16" s="280">
        <f t="shared" si="0"/>
        <v>0</v>
      </c>
      <c r="K16" s="117"/>
      <c r="L16" s="117"/>
      <c r="M16" s="117"/>
      <c r="N16" s="131"/>
      <c r="O16" s="131"/>
      <c r="P16" s="117"/>
      <c r="Q16" s="109"/>
      <c r="R16" s="109"/>
      <c r="S16" s="109"/>
      <c r="T16" s="109"/>
      <c r="U16" s="109"/>
      <c r="V16" s="109"/>
      <c r="W16" s="109"/>
      <c r="X16" s="109"/>
      <c r="Y16" s="109"/>
    </row>
    <row r="17" spans="1:32" ht="19.5" customHeight="1" x14ac:dyDescent="0.3">
      <c r="A17" s="268"/>
      <c r="B17" s="274"/>
      <c r="C17" s="269"/>
      <c r="D17" s="84"/>
      <c r="E17" s="268"/>
      <c r="F17" s="275"/>
      <c r="G17" s="148"/>
      <c r="H17" s="86"/>
      <c r="I17" s="276"/>
      <c r="J17" s="280">
        <f t="shared" si="0"/>
        <v>0</v>
      </c>
      <c r="K17" s="117"/>
      <c r="L17" s="117"/>
      <c r="M17" s="117"/>
      <c r="N17" s="131"/>
      <c r="O17" s="131"/>
      <c r="P17" s="117"/>
      <c r="Q17" s="109"/>
      <c r="R17" s="109"/>
      <c r="S17" s="109"/>
      <c r="T17" s="109"/>
      <c r="U17" s="109"/>
      <c r="V17" s="109"/>
      <c r="W17" s="109"/>
      <c r="X17" s="109"/>
      <c r="Y17" s="109"/>
    </row>
    <row r="18" spans="1:32" ht="19.5" customHeight="1" x14ac:dyDescent="0.3">
      <c r="A18" s="268"/>
      <c r="B18" s="274"/>
      <c r="C18" s="269"/>
      <c r="D18" s="84"/>
      <c r="E18" s="268"/>
      <c r="F18" s="275"/>
      <c r="G18" s="148"/>
      <c r="H18" s="86"/>
      <c r="I18" s="276"/>
      <c r="J18" s="280">
        <f t="shared" si="0"/>
        <v>0</v>
      </c>
      <c r="K18" s="117"/>
      <c r="L18" s="117"/>
      <c r="M18" s="117"/>
      <c r="N18" s="131"/>
      <c r="O18" s="131"/>
      <c r="P18" s="117"/>
      <c r="Q18" s="109"/>
      <c r="R18" s="109"/>
      <c r="S18" s="109"/>
      <c r="T18" s="109"/>
      <c r="U18" s="109"/>
      <c r="V18" s="109"/>
      <c r="W18" s="109"/>
      <c r="X18" s="109"/>
      <c r="Y18" s="109"/>
    </row>
    <row r="19" spans="1:32" ht="19.5" customHeight="1" x14ac:dyDescent="0.3">
      <c r="A19" s="268"/>
      <c r="B19" s="274"/>
      <c r="C19" s="269"/>
      <c r="D19" s="84"/>
      <c r="E19" s="268"/>
      <c r="F19" s="275"/>
      <c r="G19" s="148"/>
      <c r="H19" s="86"/>
      <c r="I19" s="276"/>
      <c r="J19" s="280">
        <f t="shared" si="0"/>
        <v>0</v>
      </c>
      <c r="K19" s="117"/>
      <c r="L19" s="117"/>
      <c r="M19" s="117"/>
      <c r="N19" s="131"/>
      <c r="O19" s="131"/>
      <c r="P19" s="117"/>
      <c r="Q19" s="109"/>
      <c r="R19" s="109"/>
      <c r="S19" s="109"/>
      <c r="T19" s="109"/>
      <c r="U19" s="109"/>
      <c r="V19" s="109"/>
      <c r="W19" s="109"/>
      <c r="X19" s="109"/>
      <c r="Y19" s="109"/>
    </row>
    <row r="20" spans="1:32" ht="19.5" customHeight="1" x14ac:dyDescent="0.3">
      <c r="A20" s="268"/>
      <c r="B20" s="274"/>
      <c r="C20" s="269"/>
      <c r="D20" s="84"/>
      <c r="E20" s="268"/>
      <c r="F20" s="275"/>
      <c r="G20" s="148"/>
      <c r="H20" s="86"/>
      <c r="I20" s="276"/>
      <c r="J20" s="280">
        <f t="shared" si="0"/>
        <v>0</v>
      </c>
      <c r="K20" s="117"/>
      <c r="L20" s="117"/>
      <c r="M20" s="117"/>
      <c r="N20" s="131"/>
      <c r="O20" s="131"/>
      <c r="P20" s="117"/>
      <c r="Q20" s="109"/>
      <c r="R20" s="109"/>
      <c r="S20" s="109"/>
      <c r="T20" s="109"/>
      <c r="U20" s="109"/>
      <c r="V20" s="109"/>
      <c r="W20" s="109"/>
      <c r="X20" s="109"/>
      <c r="Y20" s="109"/>
    </row>
    <row r="21" spans="1:32" ht="19.5" customHeight="1" x14ac:dyDescent="0.3">
      <c r="A21" s="268"/>
      <c r="B21" s="274"/>
      <c r="C21" s="269"/>
      <c r="D21" s="84"/>
      <c r="E21" s="268"/>
      <c r="F21" s="275"/>
      <c r="G21" s="148"/>
      <c r="H21" s="86"/>
      <c r="I21" s="276"/>
      <c r="J21" s="280">
        <f t="shared" si="0"/>
        <v>0</v>
      </c>
      <c r="K21" s="117"/>
      <c r="L21" s="117"/>
      <c r="M21" s="117"/>
      <c r="N21" s="131"/>
      <c r="O21" s="131"/>
      <c r="P21" s="117"/>
      <c r="Q21" s="109"/>
      <c r="R21" s="109"/>
      <c r="S21" s="109"/>
      <c r="T21" s="109"/>
      <c r="U21" s="109"/>
      <c r="V21" s="109"/>
      <c r="W21" s="109"/>
      <c r="X21" s="109"/>
      <c r="Y21" s="109"/>
    </row>
    <row r="22" spans="1:32" ht="19.5" customHeight="1" x14ac:dyDescent="0.3">
      <c r="A22" s="268"/>
      <c r="B22" s="274"/>
      <c r="C22" s="269"/>
      <c r="D22" s="84"/>
      <c r="E22" s="268"/>
      <c r="F22" s="275"/>
      <c r="G22" s="148"/>
      <c r="H22" s="86"/>
      <c r="I22" s="276"/>
      <c r="J22" s="280">
        <f t="shared" si="0"/>
        <v>0</v>
      </c>
      <c r="K22" s="117"/>
      <c r="L22" s="117"/>
      <c r="M22" s="117"/>
      <c r="N22" s="131"/>
      <c r="O22" s="131"/>
      <c r="P22" s="117"/>
      <c r="Q22" s="109"/>
      <c r="R22" s="109"/>
      <c r="S22" s="109"/>
      <c r="T22" s="109"/>
      <c r="U22" s="109"/>
      <c r="V22" s="109"/>
      <c r="W22" s="109"/>
      <c r="X22" s="109"/>
      <c r="Y22" s="109"/>
    </row>
    <row r="23" spans="1:32" ht="19.5" customHeight="1" x14ac:dyDescent="0.3">
      <c r="A23" s="268"/>
      <c r="B23" s="274"/>
      <c r="C23" s="269"/>
      <c r="D23" s="84"/>
      <c r="E23" s="268"/>
      <c r="F23" s="275"/>
      <c r="G23" s="148"/>
      <c r="H23" s="86"/>
      <c r="I23" s="276"/>
      <c r="J23" s="280">
        <f t="shared" si="0"/>
        <v>0</v>
      </c>
      <c r="K23" s="117"/>
      <c r="L23" s="117"/>
      <c r="M23" s="117"/>
      <c r="N23" s="131"/>
      <c r="O23" s="131"/>
      <c r="P23" s="117"/>
      <c r="Q23" s="109"/>
      <c r="R23" s="109"/>
      <c r="S23" s="109"/>
      <c r="T23" s="109"/>
      <c r="U23" s="109"/>
      <c r="V23" s="109"/>
      <c r="W23" s="109"/>
      <c r="X23" s="109"/>
      <c r="Y23" s="109"/>
    </row>
    <row r="24" spans="1:32" ht="19.5" customHeight="1" x14ac:dyDescent="0.3">
      <c r="A24" s="268"/>
      <c r="B24" s="274"/>
      <c r="C24" s="269"/>
      <c r="D24" s="84"/>
      <c r="E24" s="268"/>
      <c r="F24" s="275"/>
      <c r="G24" s="148"/>
      <c r="H24" s="86"/>
      <c r="I24" s="276"/>
      <c r="J24" s="280">
        <f t="shared" si="0"/>
        <v>0</v>
      </c>
      <c r="K24" s="117"/>
      <c r="L24" s="117"/>
      <c r="M24" s="117"/>
      <c r="N24" s="131"/>
      <c r="O24" s="131"/>
      <c r="P24" s="117"/>
      <c r="Q24" s="109"/>
      <c r="R24" s="109"/>
      <c r="S24" s="109"/>
      <c r="T24" s="109"/>
      <c r="U24" s="109"/>
      <c r="V24" s="109"/>
      <c r="W24" s="109"/>
      <c r="X24" s="109"/>
      <c r="Y24" s="109"/>
    </row>
    <row r="25" spans="1:32" ht="37.5" customHeight="1" x14ac:dyDescent="0.3">
      <c r="A25" s="270"/>
      <c r="B25" s="271"/>
      <c r="C25" s="271"/>
      <c r="D25" s="271"/>
      <c r="E25" s="271"/>
      <c r="F25" s="271"/>
      <c r="G25" s="272">
        <f>SUM(G13:G24)</f>
        <v>0</v>
      </c>
      <c r="H25" s="272">
        <f>SUM(H13:H24)</f>
        <v>0</v>
      </c>
      <c r="I25" s="281"/>
      <c r="J25" s="272">
        <f>SUM(J13:J24)</f>
        <v>0</v>
      </c>
      <c r="K25" s="144"/>
      <c r="L25" s="129"/>
      <c r="M25" s="129"/>
      <c r="N25" s="130" t="str">
        <f>IF(SUM(N13:N24)=0,"",SUM(N13:N24))</f>
        <v/>
      </c>
      <c r="O25" s="130" t="str">
        <f>IF(SUM(O13:O24)=0,"",SUM(O13:O24))</f>
        <v/>
      </c>
      <c r="P25" s="109"/>
      <c r="Q25" s="109"/>
      <c r="R25" s="109"/>
      <c r="S25" s="109"/>
      <c r="T25" s="109"/>
      <c r="U25" s="109"/>
      <c r="V25" s="109"/>
      <c r="W25" s="109"/>
      <c r="X25" s="109"/>
      <c r="Y25" s="109"/>
    </row>
    <row r="26" spans="1:32" x14ac:dyDescent="0.3">
      <c r="AD26" s="132"/>
      <c r="AE26" s="132"/>
      <c r="AF26" s="132"/>
    </row>
    <row r="27" spans="1:32" ht="16.5" customHeight="1" x14ac:dyDescent="0.3">
      <c r="A27" s="135" t="s">
        <v>127</v>
      </c>
      <c r="B27" s="136"/>
      <c r="C27" s="136"/>
      <c r="D27" s="136"/>
      <c r="E27" s="136"/>
      <c r="F27" s="136"/>
      <c r="G27" s="136"/>
      <c r="H27" s="136"/>
      <c r="I27" s="136"/>
      <c r="J27" s="136"/>
      <c r="K27" s="132"/>
      <c r="L27" s="132"/>
      <c r="M27" s="132"/>
    </row>
    <row r="28" spans="1:32" s="105" customFormat="1" x14ac:dyDescent="0.3">
      <c r="A28" s="192" t="str">
        <f>A10</f>
        <v>Lot n°1 - Intitulé à renseigner</v>
      </c>
      <c r="B28" s="285" t="str">
        <f>B3</f>
        <v>Nom du bénéficiaire</v>
      </c>
      <c r="C28" s="192"/>
      <c r="D28" s="194">
        <f>E$8</f>
        <v>0</v>
      </c>
      <c r="E28" s="194">
        <f>MIN(D13:D24)</f>
        <v>0</v>
      </c>
      <c r="F28" s="194">
        <f>MAX(D13:D24)</f>
        <v>0</v>
      </c>
      <c r="G28" s="196" t="s">
        <v>104</v>
      </c>
      <c r="H28" s="277"/>
      <c r="I28" s="273">
        <f>G25</f>
        <v>0</v>
      </c>
      <c r="J28" s="273">
        <f>H25</f>
        <v>0</v>
      </c>
      <c r="K28" s="103"/>
      <c r="L28" s="111"/>
      <c r="M28" s="98"/>
      <c r="N28" s="97"/>
      <c r="O28" s="97"/>
      <c r="P28" s="97"/>
      <c r="Y28" s="273">
        <f>J25</f>
        <v>0</v>
      </c>
      <c r="Z28" s="98"/>
      <c r="AA28" s="98"/>
      <c r="AB28" s="98"/>
    </row>
    <row r="30" spans="1:32" s="111" customFormat="1" ht="42" customHeight="1" x14ac:dyDescent="0.3">
      <c r="A30" s="278" t="s">
        <v>89</v>
      </c>
      <c r="B30" s="96" t="s">
        <v>105</v>
      </c>
      <c r="C30" s="269">
        <f>C8</f>
        <v>0</v>
      </c>
      <c r="D30" s="96" t="s">
        <v>106</v>
      </c>
      <c r="E30" s="269">
        <f>E8</f>
        <v>0</v>
      </c>
      <c r="F30" s="113"/>
    </row>
    <row r="31" spans="1:32" s="124" customFormat="1" ht="20.25" customHeight="1" x14ac:dyDescent="0.25">
      <c r="A31" s="122"/>
      <c r="B31" s="122"/>
      <c r="C31" s="122"/>
      <c r="D31" s="123"/>
      <c r="E31" s="123"/>
      <c r="F31" s="114"/>
      <c r="G31" s="114"/>
      <c r="H31" s="114"/>
      <c r="I31" s="114"/>
      <c r="J31" s="114"/>
      <c r="K31" s="114"/>
      <c r="L31" s="114"/>
      <c r="M31" s="114"/>
    </row>
    <row r="32" spans="1:32" s="89" customFormat="1" ht="24.75" customHeight="1" x14ac:dyDescent="0.3">
      <c r="A32" s="352" t="s">
        <v>184</v>
      </c>
      <c r="B32" s="353"/>
      <c r="C32" s="353"/>
      <c r="D32" s="353"/>
      <c r="E32" s="353"/>
      <c r="F32" s="353"/>
      <c r="G32" s="353"/>
      <c r="H32" s="353"/>
      <c r="I32" s="353"/>
      <c r="J32" s="354"/>
      <c r="K32" s="348" t="s">
        <v>66</v>
      </c>
      <c r="L32" s="348"/>
      <c r="M32" s="348"/>
      <c r="N32" s="348"/>
      <c r="O32" s="348"/>
      <c r="P32" s="348"/>
      <c r="Q32" s="115"/>
      <c r="R32" s="115"/>
      <c r="S32" s="115"/>
      <c r="T32" s="115"/>
      <c r="U32" s="115"/>
      <c r="V32" s="115"/>
      <c r="W32" s="115"/>
      <c r="X32" s="115"/>
      <c r="Y32" s="115"/>
    </row>
    <row r="33" spans="1:32" s="89" customFormat="1" ht="24.75" customHeight="1" x14ac:dyDescent="0.3">
      <c r="A33" s="284" t="s">
        <v>181</v>
      </c>
      <c r="B33" s="352" t="s">
        <v>183</v>
      </c>
      <c r="C33" s="353"/>
      <c r="D33" s="353"/>
      <c r="E33" s="353"/>
      <c r="F33" s="353"/>
      <c r="G33" s="353"/>
      <c r="H33" s="353"/>
      <c r="I33" s="353"/>
      <c r="J33" s="354"/>
      <c r="K33" s="283"/>
      <c r="L33" s="283"/>
      <c r="M33" s="283"/>
      <c r="N33" s="283"/>
      <c r="O33" s="283"/>
      <c r="P33" s="283"/>
      <c r="Q33" s="115"/>
      <c r="R33" s="115"/>
      <c r="S33" s="115"/>
      <c r="T33" s="115"/>
      <c r="U33" s="115"/>
      <c r="V33" s="115"/>
      <c r="W33" s="115"/>
      <c r="X33" s="115"/>
      <c r="Y33" s="115"/>
    </row>
    <row r="34" spans="1:32" ht="42" customHeight="1" x14ac:dyDescent="0.3">
      <c r="A34" s="126" t="s">
        <v>1</v>
      </c>
      <c r="B34" s="126" t="s">
        <v>169</v>
      </c>
      <c r="C34" s="126" t="s">
        <v>168</v>
      </c>
      <c r="D34" s="126" t="s">
        <v>145</v>
      </c>
      <c r="E34" s="126" t="s">
        <v>171</v>
      </c>
      <c r="F34" s="126" t="s">
        <v>0</v>
      </c>
      <c r="G34" s="126" t="s">
        <v>174</v>
      </c>
      <c r="H34" s="126" t="s">
        <v>5</v>
      </c>
      <c r="I34" s="126" t="s">
        <v>14</v>
      </c>
      <c r="J34" s="126" t="s">
        <v>170</v>
      </c>
      <c r="K34" s="279" t="s">
        <v>63</v>
      </c>
      <c r="L34" s="279" t="s">
        <v>64</v>
      </c>
      <c r="M34" s="279" t="s">
        <v>65</v>
      </c>
      <c r="N34" s="279" t="s">
        <v>39</v>
      </c>
      <c r="O34" s="279" t="s">
        <v>60</v>
      </c>
      <c r="P34" s="279" t="s">
        <v>14</v>
      </c>
      <c r="Q34" s="109"/>
      <c r="R34" s="109"/>
      <c r="S34" s="109"/>
      <c r="T34" s="109"/>
      <c r="U34" s="109"/>
      <c r="V34" s="109"/>
      <c r="W34" s="109"/>
      <c r="X34" s="109"/>
      <c r="Y34" s="109"/>
    </row>
    <row r="35" spans="1:32" ht="19.5" customHeight="1" x14ac:dyDescent="0.3">
      <c r="A35" s="268"/>
      <c r="B35" s="274"/>
      <c r="C35" s="269"/>
      <c r="D35" s="269"/>
      <c r="E35" s="274"/>
      <c r="F35" s="274"/>
      <c r="G35" s="82"/>
      <c r="H35" s="82"/>
      <c r="I35" s="274"/>
      <c r="J35" s="280">
        <f>G35-H35</f>
        <v>0</v>
      </c>
      <c r="K35" s="117"/>
      <c r="L35" s="117"/>
      <c r="M35" s="117"/>
      <c r="N35" s="131"/>
      <c r="O35" s="131"/>
      <c r="P35" s="117"/>
      <c r="Q35" s="109"/>
      <c r="R35" s="109"/>
      <c r="S35" s="109"/>
      <c r="T35" s="109"/>
      <c r="U35" s="109"/>
      <c r="V35" s="109"/>
      <c r="W35" s="109"/>
      <c r="X35" s="109"/>
      <c r="Y35" s="109"/>
    </row>
    <row r="36" spans="1:32" ht="19.5" customHeight="1" x14ac:dyDescent="0.3">
      <c r="A36" s="268"/>
      <c r="B36" s="274"/>
      <c r="C36" s="269"/>
      <c r="D36" s="269"/>
      <c r="E36" s="274"/>
      <c r="F36" s="274"/>
      <c r="G36" s="82"/>
      <c r="H36" s="82"/>
      <c r="I36" s="274"/>
      <c r="J36" s="280">
        <f t="shared" ref="J36:J46" si="1">G36-H36</f>
        <v>0</v>
      </c>
      <c r="K36" s="117"/>
      <c r="L36" s="117"/>
      <c r="M36" s="117"/>
      <c r="N36" s="131"/>
      <c r="O36" s="131"/>
      <c r="P36" s="117"/>
      <c r="Q36" s="109"/>
      <c r="R36" s="109"/>
      <c r="S36" s="109"/>
      <c r="T36" s="109"/>
      <c r="U36" s="109"/>
      <c r="V36" s="109"/>
      <c r="W36" s="109"/>
      <c r="X36" s="109"/>
      <c r="Y36" s="109"/>
    </row>
    <row r="37" spans="1:32" ht="19.5" customHeight="1" x14ac:dyDescent="0.3">
      <c r="A37" s="268"/>
      <c r="B37" s="274"/>
      <c r="C37" s="269"/>
      <c r="D37" s="269"/>
      <c r="E37" s="274"/>
      <c r="F37" s="274"/>
      <c r="G37" s="82"/>
      <c r="H37" s="82"/>
      <c r="I37" s="274"/>
      <c r="J37" s="280">
        <f t="shared" si="1"/>
        <v>0</v>
      </c>
      <c r="K37" s="117"/>
      <c r="L37" s="117"/>
      <c r="M37" s="117"/>
      <c r="N37" s="131"/>
      <c r="O37" s="131"/>
      <c r="P37" s="117"/>
      <c r="Q37" s="109"/>
      <c r="R37" s="109"/>
      <c r="S37" s="109"/>
      <c r="T37" s="109"/>
      <c r="U37" s="109"/>
      <c r="V37" s="109"/>
      <c r="W37" s="109"/>
      <c r="X37" s="109"/>
      <c r="Y37" s="109"/>
    </row>
    <row r="38" spans="1:32" ht="19.5" customHeight="1" x14ac:dyDescent="0.3">
      <c r="A38" s="268"/>
      <c r="B38" s="274"/>
      <c r="C38" s="269"/>
      <c r="D38" s="269"/>
      <c r="E38" s="274"/>
      <c r="F38" s="274"/>
      <c r="G38" s="82"/>
      <c r="H38" s="82"/>
      <c r="I38" s="274"/>
      <c r="J38" s="280">
        <f t="shared" si="1"/>
        <v>0</v>
      </c>
      <c r="K38" s="117"/>
      <c r="L38" s="117"/>
      <c r="M38" s="117"/>
      <c r="N38" s="131"/>
      <c r="O38" s="131"/>
      <c r="P38" s="117"/>
      <c r="Q38" s="109"/>
      <c r="R38" s="109"/>
      <c r="S38" s="109"/>
      <c r="T38" s="109"/>
      <c r="U38" s="109"/>
      <c r="V38" s="109"/>
      <c r="W38" s="109"/>
      <c r="X38" s="109"/>
      <c r="Y38" s="109"/>
    </row>
    <row r="39" spans="1:32" ht="19.5" customHeight="1" x14ac:dyDescent="0.3">
      <c r="A39" s="268"/>
      <c r="B39" s="274"/>
      <c r="C39" s="269"/>
      <c r="D39" s="84"/>
      <c r="E39" s="268"/>
      <c r="F39" s="275"/>
      <c r="G39" s="148"/>
      <c r="H39" s="86"/>
      <c r="I39" s="276"/>
      <c r="J39" s="280">
        <f t="shared" si="1"/>
        <v>0</v>
      </c>
      <c r="K39" s="117"/>
      <c r="L39" s="117"/>
      <c r="M39" s="117"/>
      <c r="N39" s="131"/>
      <c r="O39" s="131"/>
      <c r="P39" s="117"/>
      <c r="Q39" s="109"/>
      <c r="R39" s="109"/>
      <c r="S39" s="109"/>
      <c r="T39" s="109"/>
      <c r="U39" s="109"/>
      <c r="V39" s="109"/>
      <c r="W39" s="109"/>
      <c r="X39" s="109"/>
      <c r="Y39" s="109"/>
    </row>
    <row r="40" spans="1:32" ht="19.5" customHeight="1" x14ac:dyDescent="0.3">
      <c r="A40" s="268"/>
      <c r="B40" s="274"/>
      <c r="C40" s="269"/>
      <c r="D40" s="84"/>
      <c r="E40" s="268"/>
      <c r="F40" s="275"/>
      <c r="G40" s="148"/>
      <c r="H40" s="86"/>
      <c r="I40" s="276"/>
      <c r="J40" s="280">
        <f t="shared" si="1"/>
        <v>0</v>
      </c>
      <c r="K40" s="117"/>
      <c r="L40" s="117"/>
      <c r="M40" s="117"/>
      <c r="N40" s="131"/>
      <c r="O40" s="131"/>
      <c r="P40" s="117"/>
      <c r="Q40" s="109"/>
      <c r="R40" s="109"/>
      <c r="S40" s="109"/>
      <c r="T40" s="109"/>
      <c r="U40" s="109"/>
      <c r="V40" s="109"/>
      <c r="W40" s="109"/>
      <c r="X40" s="109"/>
      <c r="Y40" s="109"/>
    </row>
    <row r="41" spans="1:32" ht="19.5" customHeight="1" x14ac:dyDescent="0.3">
      <c r="A41" s="268"/>
      <c r="B41" s="274"/>
      <c r="C41" s="269"/>
      <c r="D41" s="84"/>
      <c r="E41" s="268"/>
      <c r="F41" s="275"/>
      <c r="G41" s="148"/>
      <c r="H41" s="86"/>
      <c r="I41" s="276"/>
      <c r="J41" s="280">
        <f t="shared" si="1"/>
        <v>0</v>
      </c>
      <c r="K41" s="117"/>
      <c r="L41" s="117"/>
      <c r="M41" s="117"/>
      <c r="N41" s="131"/>
      <c r="O41" s="131"/>
      <c r="P41" s="117"/>
      <c r="Q41" s="109"/>
      <c r="R41" s="109"/>
      <c r="S41" s="109"/>
      <c r="T41" s="109"/>
      <c r="U41" s="109"/>
      <c r="V41" s="109"/>
      <c r="W41" s="109"/>
      <c r="X41" s="109"/>
      <c r="Y41" s="109"/>
    </row>
    <row r="42" spans="1:32" ht="19.5" customHeight="1" x14ac:dyDescent="0.3">
      <c r="A42" s="268"/>
      <c r="B42" s="274"/>
      <c r="C42" s="269"/>
      <c r="D42" s="84"/>
      <c r="E42" s="268"/>
      <c r="F42" s="275"/>
      <c r="G42" s="148"/>
      <c r="H42" s="86"/>
      <c r="I42" s="276"/>
      <c r="J42" s="280">
        <f t="shared" si="1"/>
        <v>0</v>
      </c>
      <c r="K42" s="117"/>
      <c r="L42" s="117"/>
      <c r="M42" s="117"/>
      <c r="N42" s="131"/>
      <c r="O42" s="131"/>
      <c r="P42" s="117"/>
      <c r="Q42" s="109"/>
      <c r="R42" s="109"/>
      <c r="S42" s="109"/>
      <c r="T42" s="109"/>
      <c r="U42" s="109"/>
      <c r="V42" s="109"/>
      <c r="W42" s="109"/>
      <c r="X42" s="109"/>
      <c r="Y42" s="109"/>
    </row>
    <row r="43" spans="1:32" ht="19.5" customHeight="1" x14ac:dyDescent="0.3">
      <c r="A43" s="268"/>
      <c r="B43" s="274"/>
      <c r="C43" s="269"/>
      <c r="D43" s="84"/>
      <c r="E43" s="268"/>
      <c r="F43" s="275"/>
      <c r="G43" s="148"/>
      <c r="H43" s="86"/>
      <c r="I43" s="276"/>
      <c r="J43" s="280">
        <f t="shared" si="1"/>
        <v>0</v>
      </c>
      <c r="K43" s="117"/>
      <c r="L43" s="117"/>
      <c r="M43" s="117"/>
      <c r="N43" s="131"/>
      <c r="O43" s="131"/>
      <c r="P43" s="117"/>
      <c r="Q43" s="109"/>
      <c r="R43" s="109"/>
      <c r="S43" s="109"/>
      <c r="T43" s="109"/>
      <c r="U43" s="109"/>
      <c r="V43" s="109"/>
      <c r="W43" s="109"/>
      <c r="X43" s="109"/>
      <c r="Y43" s="109"/>
    </row>
    <row r="44" spans="1:32" ht="19.5" customHeight="1" x14ac:dyDescent="0.3">
      <c r="A44" s="268"/>
      <c r="B44" s="274"/>
      <c r="C44" s="269"/>
      <c r="D44" s="84"/>
      <c r="E44" s="268"/>
      <c r="F44" s="275"/>
      <c r="G44" s="148"/>
      <c r="H44" s="86"/>
      <c r="I44" s="276"/>
      <c r="J44" s="280">
        <f t="shared" si="1"/>
        <v>0</v>
      </c>
      <c r="K44" s="117"/>
      <c r="L44" s="117"/>
      <c r="M44" s="117"/>
      <c r="N44" s="131"/>
      <c r="O44" s="131"/>
      <c r="P44" s="117"/>
      <c r="Q44" s="109"/>
      <c r="R44" s="109"/>
      <c r="S44" s="109"/>
      <c r="T44" s="109"/>
      <c r="U44" s="109"/>
      <c r="V44" s="109"/>
      <c r="W44" s="109"/>
      <c r="X44" s="109"/>
      <c r="Y44" s="109"/>
    </row>
    <row r="45" spans="1:32" ht="19.5" customHeight="1" x14ac:dyDescent="0.3">
      <c r="A45" s="268"/>
      <c r="B45" s="274"/>
      <c r="C45" s="269"/>
      <c r="D45" s="84"/>
      <c r="E45" s="268"/>
      <c r="F45" s="275"/>
      <c r="G45" s="148"/>
      <c r="H45" s="86"/>
      <c r="I45" s="276"/>
      <c r="J45" s="280">
        <f t="shared" si="1"/>
        <v>0</v>
      </c>
      <c r="K45" s="117"/>
      <c r="L45" s="117"/>
      <c r="M45" s="117"/>
      <c r="N45" s="131"/>
      <c r="O45" s="131"/>
      <c r="P45" s="117"/>
      <c r="Q45" s="109"/>
      <c r="R45" s="109"/>
      <c r="S45" s="109"/>
      <c r="T45" s="109"/>
      <c r="U45" s="109"/>
      <c r="V45" s="109"/>
      <c r="W45" s="109"/>
      <c r="X45" s="109"/>
      <c r="Y45" s="109"/>
    </row>
    <row r="46" spans="1:32" ht="19.5" customHeight="1" x14ac:dyDescent="0.3">
      <c r="A46" s="268"/>
      <c r="B46" s="274"/>
      <c r="C46" s="269"/>
      <c r="D46" s="84"/>
      <c r="E46" s="268"/>
      <c r="F46" s="275"/>
      <c r="G46" s="148"/>
      <c r="H46" s="86"/>
      <c r="I46" s="276"/>
      <c r="J46" s="280">
        <f t="shared" si="1"/>
        <v>0</v>
      </c>
      <c r="K46" s="117"/>
      <c r="L46" s="117"/>
      <c r="M46" s="117"/>
      <c r="N46" s="131"/>
      <c r="O46" s="131"/>
      <c r="P46" s="117"/>
      <c r="Q46" s="109"/>
      <c r="R46" s="109"/>
      <c r="S46" s="109"/>
      <c r="T46" s="109"/>
      <c r="U46" s="109"/>
      <c r="V46" s="109"/>
      <c r="W46" s="109"/>
      <c r="X46" s="109"/>
      <c r="Y46" s="109"/>
    </row>
    <row r="47" spans="1:32" ht="37.5" customHeight="1" x14ac:dyDescent="0.3">
      <c r="A47" s="270"/>
      <c r="B47" s="271"/>
      <c r="C47" s="271"/>
      <c r="D47" s="271"/>
      <c r="E47" s="271"/>
      <c r="F47" s="271"/>
      <c r="G47" s="272">
        <f>SUM(G35:G46)</f>
        <v>0</v>
      </c>
      <c r="H47" s="272">
        <f>SUM(H35:H46)</f>
        <v>0</v>
      </c>
      <c r="I47" s="281"/>
      <c r="J47" s="272">
        <f>SUM(J35:J46)</f>
        <v>0</v>
      </c>
      <c r="K47" s="144"/>
      <c r="L47" s="129"/>
      <c r="M47" s="129"/>
      <c r="N47" s="130" t="str">
        <f>IF(SUM(N35:N46)=0,"",SUM(N35:N46))</f>
        <v/>
      </c>
      <c r="O47" s="130" t="str">
        <f>IF(SUM(O35:O46)=0,"",SUM(O35:O46))</f>
        <v/>
      </c>
      <c r="P47" s="109"/>
      <c r="Q47" s="109"/>
      <c r="R47" s="109"/>
      <c r="S47" s="109"/>
      <c r="T47" s="109"/>
      <c r="U47" s="109"/>
      <c r="V47" s="109"/>
      <c r="W47" s="109"/>
      <c r="X47" s="109"/>
      <c r="Y47" s="109"/>
    </row>
    <row r="48" spans="1:32" x14ac:dyDescent="0.3">
      <c r="AD48" s="132"/>
      <c r="AE48" s="132"/>
      <c r="AF48" s="132"/>
    </row>
    <row r="49" spans="1:28" ht="16.5" customHeight="1" x14ac:dyDescent="0.3">
      <c r="A49" s="135" t="s">
        <v>127</v>
      </c>
      <c r="B49" s="136"/>
      <c r="C49" s="136"/>
      <c r="D49" s="136"/>
      <c r="E49" s="136"/>
      <c r="F49" s="136"/>
      <c r="G49" s="136"/>
      <c r="H49" s="136"/>
      <c r="I49" s="136"/>
      <c r="J49" s="136"/>
      <c r="K49" s="132"/>
      <c r="L49" s="132"/>
      <c r="M49" s="132"/>
    </row>
    <row r="50" spans="1:28" s="105" customFormat="1" x14ac:dyDescent="0.3">
      <c r="A50" s="192" t="str">
        <f>A32</f>
        <v>Lot n°2 - intitulé à renseigner</v>
      </c>
      <c r="B50" s="285" t="str">
        <f>B3</f>
        <v>Nom du bénéficiaire</v>
      </c>
      <c r="C50" s="192"/>
      <c r="D50" s="194">
        <f>E$8</f>
        <v>0</v>
      </c>
      <c r="E50" s="194">
        <f>MIN(D35:D46)</f>
        <v>0</v>
      </c>
      <c r="F50" s="194">
        <f>MAX(D35:D46)</f>
        <v>0</v>
      </c>
      <c r="G50" s="196" t="s">
        <v>104</v>
      </c>
      <c r="H50" s="277"/>
      <c r="I50" s="273">
        <f>G47</f>
        <v>0</v>
      </c>
      <c r="J50" s="273">
        <f>H47</f>
        <v>0</v>
      </c>
      <c r="K50" s="103"/>
      <c r="L50" s="111"/>
      <c r="M50" s="98"/>
      <c r="N50" s="97"/>
      <c r="O50" s="97"/>
      <c r="P50" s="97"/>
      <c r="Y50" s="273">
        <f>J47</f>
        <v>0</v>
      </c>
      <c r="Z50" s="98"/>
      <c r="AA50" s="98"/>
      <c r="AB50" s="98"/>
    </row>
    <row r="52" spans="1:28" s="111" customFormat="1" ht="42" customHeight="1" x14ac:dyDescent="0.3">
      <c r="A52" s="278" t="s">
        <v>89</v>
      </c>
      <c r="B52" s="96" t="s">
        <v>105</v>
      </c>
      <c r="C52" s="269">
        <f>C8</f>
        <v>0</v>
      </c>
      <c r="D52" s="96" t="s">
        <v>106</v>
      </c>
      <c r="E52" s="269">
        <f>E8</f>
        <v>0</v>
      </c>
      <c r="F52" s="113"/>
    </row>
    <row r="53" spans="1:28" s="124" customFormat="1" ht="20.25" customHeight="1" x14ac:dyDescent="0.25">
      <c r="A53" s="122"/>
      <c r="B53" s="122"/>
      <c r="C53" s="122"/>
      <c r="D53" s="123"/>
      <c r="E53" s="123"/>
      <c r="F53" s="114"/>
      <c r="G53" s="114"/>
      <c r="H53" s="114"/>
      <c r="I53" s="114"/>
      <c r="J53" s="114"/>
      <c r="K53" s="114"/>
      <c r="L53" s="114"/>
      <c r="M53" s="114"/>
    </row>
    <row r="54" spans="1:28" s="89" customFormat="1" ht="24.75" customHeight="1" x14ac:dyDescent="0.3">
      <c r="A54" s="352" t="s">
        <v>185</v>
      </c>
      <c r="B54" s="353"/>
      <c r="C54" s="353"/>
      <c r="D54" s="353"/>
      <c r="E54" s="353"/>
      <c r="F54" s="353"/>
      <c r="G54" s="353"/>
      <c r="H54" s="353"/>
      <c r="I54" s="353"/>
      <c r="J54" s="354"/>
      <c r="K54" s="348" t="s">
        <v>66</v>
      </c>
      <c r="L54" s="348"/>
      <c r="M54" s="348"/>
      <c r="N54" s="348"/>
      <c r="O54" s="348"/>
      <c r="P54" s="348"/>
      <c r="Q54" s="115"/>
      <c r="R54" s="115"/>
      <c r="S54" s="115"/>
      <c r="T54" s="115"/>
      <c r="U54" s="115"/>
      <c r="V54" s="115"/>
      <c r="W54" s="115"/>
      <c r="X54" s="115"/>
      <c r="Y54" s="115"/>
    </row>
    <row r="55" spans="1:28" s="89" customFormat="1" ht="24.75" customHeight="1" x14ac:dyDescent="0.3">
      <c r="A55" s="284" t="s">
        <v>181</v>
      </c>
      <c r="B55" s="352" t="s">
        <v>183</v>
      </c>
      <c r="C55" s="353"/>
      <c r="D55" s="353"/>
      <c r="E55" s="353"/>
      <c r="F55" s="353"/>
      <c r="G55" s="353"/>
      <c r="H55" s="353"/>
      <c r="I55" s="353"/>
      <c r="J55" s="354"/>
      <c r="K55" s="283"/>
      <c r="L55" s="283"/>
      <c r="M55" s="283"/>
      <c r="N55" s="283"/>
      <c r="O55" s="283"/>
      <c r="P55" s="283"/>
      <c r="Q55" s="115"/>
      <c r="R55" s="115"/>
      <c r="S55" s="115"/>
      <c r="T55" s="115"/>
      <c r="U55" s="115"/>
      <c r="V55" s="115"/>
      <c r="W55" s="115"/>
      <c r="X55" s="115"/>
      <c r="Y55" s="115"/>
    </row>
    <row r="56" spans="1:28" ht="42" customHeight="1" x14ac:dyDescent="0.3">
      <c r="A56" s="126" t="s">
        <v>1</v>
      </c>
      <c r="B56" s="126" t="s">
        <v>169</v>
      </c>
      <c r="C56" s="126" t="s">
        <v>168</v>
      </c>
      <c r="D56" s="126" t="s">
        <v>145</v>
      </c>
      <c r="E56" s="126" t="s">
        <v>171</v>
      </c>
      <c r="F56" s="126" t="s">
        <v>0</v>
      </c>
      <c r="G56" s="126" t="s">
        <v>174</v>
      </c>
      <c r="H56" s="126" t="s">
        <v>5</v>
      </c>
      <c r="I56" s="126" t="s">
        <v>14</v>
      </c>
      <c r="J56" s="126" t="s">
        <v>170</v>
      </c>
      <c r="K56" s="279" t="s">
        <v>63</v>
      </c>
      <c r="L56" s="279" t="s">
        <v>64</v>
      </c>
      <c r="M56" s="279" t="s">
        <v>65</v>
      </c>
      <c r="N56" s="279" t="s">
        <v>39</v>
      </c>
      <c r="O56" s="279" t="s">
        <v>60</v>
      </c>
      <c r="P56" s="279" t="s">
        <v>14</v>
      </c>
      <c r="Q56" s="109"/>
      <c r="R56" s="109"/>
      <c r="S56" s="109"/>
      <c r="T56" s="109"/>
      <c r="U56" s="109"/>
      <c r="V56" s="109"/>
      <c r="W56" s="109"/>
      <c r="X56" s="109"/>
      <c r="Y56" s="109"/>
    </row>
    <row r="57" spans="1:28" ht="19.5" customHeight="1" x14ac:dyDescent="0.3">
      <c r="A57" s="268"/>
      <c r="B57" s="274"/>
      <c r="C57" s="269"/>
      <c r="D57" s="269"/>
      <c r="E57" s="274"/>
      <c r="F57" s="274"/>
      <c r="G57" s="82"/>
      <c r="H57" s="82"/>
      <c r="I57" s="274"/>
      <c r="J57" s="280">
        <f>G57-H57</f>
        <v>0</v>
      </c>
      <c r="K57" s="117"/>
      <c r="L57" s="117"/>
      <c r="M57" s="117"/>
      <c r="N57" s="131"/>
      <c r="O57" s="131"/>
      <c r="P57" s="117"/>
      <c r="Q57" s="109"/>
      <c r="R57" s="109"/>
      <c r="S57" s="109"/>
      <c r="T57" s="109"/>
      <c r="U57" s="109"/>
      <c r="V57" s="109"/>
      <c r="W57" s="109"/>
      <c r="X57" s="109"/>
      <c r="Y57" s="109"/>
    </row>
    <row r="58" spans="1:28" ht="19.5" customHeight="1" x14ac:dyDescent="0.3">
      <c r="A58" s="268"/>
      <c r="B58" s="274"/>
      <c r="C58" s="269"/>
      <c r="D58" s="269"/>
      <c r="E58" s="274"/>
      <c r="F58" s="274"/>
      <c r="G58" s="82"/>
      <c r="H58" s="82"/>
      <c r="I58" s="274"/>
      <c r="J58" s="280">
        <f t="shared" ref="J58:J68" si="2">G58-H58</f>
        <v>0</v>
      </c>
      <c r="K58" s="117"/>
      <c r="L58" s="117"/>
      <c r="M58" s="117"/>
      <c r="N58" s="131"/>
      <c r="O58" s="131"/>
      <c r="P58" s="117"/>
      <c r="Q58" s="109"/>
      <c r="R58" s="109"/>
      <c r="S58" s="109"/>
      <c r="T58" s="109"/>
      <c r="U58" s="109"/>
      <c r="V58" s="109"/>
      <c r="W58" s="109"/>
      <c r="X58" s="109"/>
      <c r="Y58" s="109"/>
    </row>
    <row r="59" spans="1:28" ht="19.5" customHeight="1" x14ac:dyDescent="0.3">
      <c r="A59" s="268"/>
      <c r="B59" s="274"/>
      <c r="C59" s="269"/>
      <c r="D59" s="269"/>
      <c r="E59" s="274"/>
      <c r="F59" s="274"/>
      <c r="G59" s="82"/>
      <c r="H59" s="82"/>
      <c r="I59" s="274"/>
      <c r="J59" s="280">
        <f t="shared" si="2"/>
        <v>0</v>
      </c>
      <c r="K59" s="117"/>
      <c r="L59" s="117"/>
      <c r="M59" s="117"/>
      <c r="N59" s="131"/>
      <c r="O59" s="131"/>
      <c r="P59" s="117"/>
      <c r="Q59" s="109"/>
      <c r="R59" s="109"/>
      <c r="S59" s="109"/>
      <c r="T59" s="109"/>
      <c r="U59" s="109"/>
      <c r="V59" s="109"/>
      <c r="W59" s="109"/>
      <c r="X59" s="109"/>
      <c r="Y59" s="109"/>
    </row>
    <row r="60" spans="1:28" ht="19.5" customHeight="1" x14ac:dyDescent="0.3">
      <c r="A60" s="268"/>
      <c r="B60" s="274"/>
      <c r="C60" s="269"/>
      <c r="D60" s="269"/>
      <c r="E60" s="274"/>
      <c r="F60" s="274"/>
      <c r="G60" s="82"/>
      <c r="H60" s="82"/>
      <c r="I60" s="274"/>
      <c r="J60" s="280">
        <f t="shared" si="2"/>
        <v>0</v>
      </c>
      <c r="K60" s="117"/>
      <c r="L60" s="117"/>
      <c r="M60" s="117"/>
      <c r="N60" s="131"/>
      <c r="O60" s="131"/>
      <c r="P60" s="117"/>
      <c r="Q60" s="109"/>
      <c r="R60" s="109"/>
      <c r="S60" s="109"/>
      <c r="T60" s="109"/>
      <c r="U60" s="109"/>
      <c r="V60" s="109"/>
      <c r="W60" s="109"/>
      <c r="X60" s="109"/>
      <c r="Y60" s="109"/>
    </row>
    <row r="61" spans="1:28" ht="19.5" customHeight="1" x14ac:dyDescent="0.3">
      <c r="A61" s="268"/>
      <c r="B61" s="274"/>
      <c r="C61" s="269"/>
      <c r="D61" s="84"/>
      <c r="E61" s="268"/>
      <c r="F61" s="275"/>
      <c r="G61" s="148"/>
      <c r="H61" s="86"/>
      <c r="I61" s="276"/>
      <c r="J61" s="280">
        <f t="shared" si="2"/>
        <v>0</v>
      </c>
      <c r="K61" s="117"/>
      <c r="L61" s="117"/>
      <c r="M61" s="117"/>
      <c r="N61" s="131"/>
      <c r="O61" s="131"/>
      <c r="P61" s="117"/>
      <c r="Q61" s="109"/>
      <c r="R61" s="109"/>
      <c r="S61" s="109"/>
      <c r="T61" s="109"/>
      <c r="U61" s="109"/>
      <c r="V61" s="109"/>
      <c r="W61" s="109"/>
      <c r="X61" s="109"/>
      <c r="Y61" s="109"/>
    </row>
    <row r="62" spans="1:28" ht="19.5" customHeight="1" x14ac:dyDescent="0.3">
      <c r="A62" s="268"/>
      <c r="B62" s="274"/>
      <c r="C62" s="269"/>
      <c r="D62" s="84"/>
      <c r="E62" s="268"/>
      <c r="F62" s="275"/>
      <c r="G62" s="148"/>
      <c r="H62" s="86"/>
      <c r="I62" s="276"/>
      <c r="J62" s="280">
        <f t="shared" si="2"/>
        <v>0</v>
      </c>
      <c r="K62" s="117"/>
      <c r="L62" s="117"/>
      <c r="M62" s="117"/>
      <c r="N62" s="131"/>
      <c r="O62" s="131"/>
      <c r="P62" s="117"/>
      <c r="Q62" s="109"/>
      <c r="R62" s="109"/>
      <c r="S62" s="109"/>
      <c r="T62" s="109"/>
      <c r="U62" s="109"/>
      <c r="V62" s="109"/>
      <c r="W62" s="109"/>
      <c r="X62" s="109"/>
      <c r="Y62" s="109"/>
    </row>
    <row r="63" spans="1:28" ht="19.5" customHeight="1" x14ac:dyDescent="0.3">
      <c r="A63" s="268"/>
      <c r="B63" s="274"/>
      <c r="C63" s="269"/>
      <c r="D63" s="84"/>
      <c r="E63" s="268"/>
      <c r="F63" s="275"/>
      <c r="G63" s="148"/>
      <c r="H63" s="86"/>
      <c r="I63" s="276"/>
      <c r="J63" s="280">
        <f t="shared" si="2"/>
        <v>0</v>
      </c>
      <c r="K63" s="117"/>
      <c r="L63" s="117"/>
      <c r="M63" s="117"/>
      <c r="N63" s="131"/>
      <c r="O63" s="131"/>
      <c r="P63" s="117"/>
      <c r="Q63" s="109"/>
      <c r="R63" s="109"/>
      <c r="S63" s="109"/>
      <c r="T63" s="109"/>
      <c r="U63" s="109"/>
      <c r="V63" s="109"/>
      <c r="W63" s="109"/>
      <c r="X63" s="109"/>
      <c r="Y63" s="109"/>
    </row>
    <row r="64" spans="1:28" ht="19.5" customHeight="1" x14ac:dyDescent="0.3">
      <c r="A64" s="268"/>
      <c r="B64" s="274"/>
      <c r="C64" s="269"/>
      <c r="D64" s="84"/>
      <c r="E64" s="268"/>
      <c r="F64" s="275"/>
      <c r="G64" s="148"/>
      <c r="H64" s="86"/>
      <c r="I64" s="276"/>
      <c r="J64" s="280">
        <f t="shared" si="2"/>
        <v>0</v>
      </c>
      <c r="K64" s="117"/>
      <c r="L64" s="117"/>
      <c r="M64" s="117"/>
      <c r="N64" s="131"/>
      <c r="O64" s="131"/>
      <c r="P64" s="117"/>
      <c r="Q64" s="109"/>
      <c r="R64" s="109"/>
      <c r="S64" s="109"/>
      <c r="T64" s="109"/>
      <c r="U64" s="109"/>
      <c r="V64" s="109"/>
      <c r="W64" s="109"/>
      <c r="X64" s="109"/>
      <c r="Y64" s="109"/>
    </row>
    <row r="65" spans="1:32" ht="19.5" customHeight="1" x14ac:dyDescent="0.3">
      <c r="A65" s="268"/>
      <c r="B65" s="274"/>
      <c r="C65" s="269"/>
      <c r="D65" s="84"/>
      <c r="E65" s="268"/>
      <c r="F65" s="275"/>
      <c r="G65" s="148"/>
      <c r="H65" s="86"/>
      <c r="I65" s="276"/>
      <c r="J65" s="280">
        <f t="shared" si="2"/>
        <v>0</v>
      </c>
      <c r="K65" s="117"/>
      <c r="L65" s="117"/>
      <c r="M65" s="117"/>
      <c r="N65" s="131"/>
      <c r="O65" s="131"/>
      <c r="P65" s="117"/>
      <c r="Q65" s="109"/>
      <c r="R65" s="109"/>
      <c r="S65" s="109"/>
      <c r="T65" s="109"/>
      <c r="U65" s="109"/>
      <c r="V65" s="109"/>
      <c r="W65" s="109"/>
      <c r="X65" s="109"/>
      <c r="Y65" s="109"/>
    </row>
    <row r="66" spans="1:32" ht="19.5" customHeight="1" x14ac:dyDescent="0.3">
      <c r="A66" s="268"/>
      <c r="B66" s="274"/>
      <c r="C66" s="269"/>
      <c r="D66" s="84"/>
      <c r="E66" s="268"/>
      <c r="F66" s="275"/>
      <c r="G66" s="148"/>
      <c r="H66" s="86"/>
      <c r="I66" s="276"/>
      <c r="J66" s="280">
        <f t="shared" si="2"/>
        <v>0</v>
      </c>
      <c r="K66" s="117"/>
      <c r="L66" s="117"/>
      <c r="M66" s="117"/>
      <c r="N66" s="131"/>
      <c r="O66" s="131"/>
      <c r="P66" s="117"/>
      <c r="Q66" s="109"/>
      <c r="R66" s="109"/>
      <c r="S66" s="109"/>
      <c r="T66" s="109"/>
      <c r="U66" s="109"/>
      <c r="V66" s="109"/>
      <c r="W66" s="109"/>
      <c r="X66" s="109"/>
      <c r="Y66" s="109"/>
    </row>
    <row r="67" spans="1:32" ht="19.5" customHeight="1" x14ac:dyDescent="0.3">
      <c r="A67" s="268"/>
      <c r="B67" s="274"/>
      <c r="C67" s="269"/>
      <c r="D67" s="84"/>
      <c r="E67" s="268"/>
      <c r="F67" s="275"/>
      <c r="G67" s="148"/>
      <c r="H67" s="86"/>
      <c r="I67" s="276"/>
      <c r="J67" s="280">
        <f t="shared" si="2"/>
        <v>0</v>
      </c>
      <c r="K67" s="117"/>
      <c r="L67" s="117"/>
      <c r="M67" s="117"/>
      <c r="N67" s="131"/>
      <c r="O67" s="131"/>
      <c r="P67" s="117"/>
      <c r="Q67" s="109"/>
      <c r="R67" s="109"/>
      <c r="S67" s="109"/>
      <c r="T67" s="109"/>
      <c r="U67" s="109"/>
      <c r="V67" s="109"/>
      <c r="W67" s="109"/>
      <c r="X67" s="109"/>
      <c r="Y67" s="109"/>
    </row>
    <row r="68" spans="1:32" ht="19.5" customHeight="1" x14ac:dyDescent="0.3">
      <c r="A68" s="268"/>
      <c r="B68" s="274"/>
      <c r="C68" s="269"/>
      <c r="D68" s="84"/>
      <c r="E68" s="268"/>
      <c r="F68" s="275"/>
      <c r="G68" s="148"/>
      <c r="H68" s="86"/>
      <c r="I68" s="276"/>
      <c r="J68" s="280">
        <f t="shared" si="2"/>
        <v>0</v>
      </c>
      <c r="K68" s="117"/>
      <c r="L68" s="117"/>
      <c r="M68" s="117"/>
      <c r="N68" s="131"/>
      <c r="O68" s="131"/>
      <c r="P68" s="117"/>
      <c r="Q68" s="109"/>
      <c r="R68" s="109"/>
      <c r="S68" s="109"/>
      <c r="T68" s="109"/>
      <c r="U68" s="109"/>
      <c r="V68" s="109"/>
      <c r="W68" s="109"/>
      <c r="X68" s="109"/>
      <c r="Y68" s="109"/>
    </row>
    <row r="69" spans="1:32" ht="37.5" customHeight="1" x14ac:dyDescent="0.3">
      <c r="A69" s="270"/>
      <c r="B69" s="271"/>
      <c r="C69" s="271"/>
      <c r="D69" s="271"/>
      <c r="E69" s="271"/>
      <c r="F69" s="271"/>
      <c r="G69" s="272">
        <f>SUM(G57:G68)</f>
        <v>0</v>
      </c>
      <c r="H69" s="272">
        <f>SUM(H57:H68)</f>
        <v>0</v>
      </c>
      <c r="I69" s="281"/>
      <c r="J69" s="272">
        <f>SUM(J57:J68)</f>
        <v>0</v>
      </c>
      <c r="K69" s="144"/>
      <c r="L69" s="129"/>
      <c r="M69" s="129"/>
      <c r="N69" s="130" t="str">
        <f>IF(SUM(N57:N68)=0,"",SUM(N57:N68))</f>
        <v/>
      </c>
      <c r="O69" s="130" t="str">
        <f>IF(SUM(O57:O68)=0,"",SUM(O57:O68))</f>
        <v/>
      </c>
      <c r="P69" s="109"/>
      <c r="Q69" s="109"/>
      <c r="R69" s="109"/>
      <c r="S69" s="109"/>
      <c r="T69" s="109"/>
      <c r="U69" s="109"/>
      <c r="V69" s="109"/>
      <c r="W69" s="109"/>
      <c r="X69" s="109"/>
      <c r="Y69" s="109"/>
    </row>
    <row r="70" spans="1:32" x14ac:dyDescent="0.3">
      <c r="AD70" s="132"/>
      <c r="AE70" s="132"/>
      <c r="AF70" s="132"/>
    </row>
    <row r="71" spans="1:32" ht="16.5" customHeight="1" x14ac:dyDescent="0.3">
      <c r="A71" s="135" t="s">
        <v>127</v>
      </c>
      <c r="B71" s="136"/>
      <c r="C71" s="136"/>
      <c r="D71" s="136"/>
      <c r="E71" s="136"/>
      <c r="F71" s="136"/>
      <c r="G71" s="136"/>
      <c r="H71" s="136"/>
      <c r="I71" s="136"/>
      <c r="J71" s="136"/>
      <c r="K71" s="132"/>
      <c r="L71" s="132"/>
      <c r="M71" s="132"/>
    </row>
    <row r="72" spans="1:32" s="105" customFormat="1" x14ac:dyDescent="0.3">
      <c r="A72" s="192" t="str">
        <f>A54</f>
        <v>Lot n°3 - intitulé à renseigner</v>
      </c>
      <c r="B72" s="285" t="str">
        <f>B3</f>
        <v>Nom du bénéficiaire</v>
      </c>
      <c r="C72" s="192"/>
      <c r="D72" s="194">
        <f>E$8</f>
        <v>0</v>
      </c>
      <c r="E72" s="194">
        <f>MIN(D57:D68)</f>
        <v>0</v>
      </c>
      <c r="F72" s="194">
        <f>MAX(D57:D68)</f>
        <v>0</v>
      </c>
      <c r="G72" s="196" t="s">
        <v>104</v>
      </c>
      <c r="H72" s="277"/>
      <c r="I72" s="273">
        <f>G69</f>
        <v>0</v>
      </c>
      <c r="J72" s="273">
        <f>H69</f>
        <v>0</v>
      </c>
      <c r="K72" s="103"/>
      <c r="L72" s="111"/>
      <c r="M72" s="98"/>
      <c r="N72" s="97"/>
      <c r="O72" s="97"/>
      <c r="P72" s="97"/>
      <c r="Y72" s="273">
        <f>J69</f>
        <v>0</v>
      </c>
      <c r="Z72" s="98"/>
      <c r="AA72" s="98"/>
      <c r="AB72" s="98"/>
    </row>
    <row r="74" spans="1:32" s="111" customFormat="1" ht="42" customHeight="1" x14ac:dyDescent="0.3">
      <c r="A74" s="278" t="s">
        <v>89</v>
      </c>
      <c r="B74" s="96" t="s">
        <v>105</v>
      </c>
      <c r="C74" s="269">
        <f>C8</f>
        <v>0</v>
      </c>
      <c r="D74" s="96" t="s">
        <v>106</v>
      </c>
      <c r="E74" s="269">
        <f>E8</f>
        <v>0</v>
      </c>
      <c r="F74" s="113"/>
    </row>
    <row r="75" spans="1:32" s="124" customFormat="1" ht="20.25" customHeight="1" x14ac:dyDescent="0.25">
      <c r="A75" s="122"/>
      <c r="B75" s="122"/>
      <c r="C75" s="122"/>
      <c r="D75" s="123"/>
      <c r="E75" s="123"/>
      <c r="F75" s="114"/>
      <c r="G75" s="114"/>
      <c r="H75" s="114"/>
      <c r="I75" s="114"/>
      <c r="J75" s="114"/>
      <c r="K75" s="114"/>
      <c r="L75" s="114"/>
      <c r="M75" s="114"/>
    </row>
    <row r="76" spans="1:32" s="89" customFormat="1" ht="24.75" customHeight="1" x14ac:dyDescent="0.3">
      <c r="A76" s="352" t="s">
        <v>186</v>
      </c>
      <c r="B76" s="353"/>
      <c r="C76" s="353"/>
      <c r="D76" s="353"/>
      <c r="E76" s="353"/>
      <c r="F76" s="353"/>
      <c r="G76" s="353"/>
      <c r="H76" s="353"/>
      <c r="I76" s="353"/>
      <c r="J76" s="354"/>
      <c r="K76" s="348" t="s">
        <v>66</v>
      </c>
      <c r="L76" s="348"/>
      <c r="M76" s="348"/>
      <c r="N76" s="348"/>
      <c r="O76" s="348"/>
      <c r="P76" s="348"/>
      <c r="Q76" s="115"/>
      <c r="R76" s="115"/>
      <c r="S76" s="115"/>
      <c r="T76" s="115"/>
      <c r="U76" s="115"/>
      <c r="V76" s="115"/>
      <c r="W76" s="115"/>
      <c r="X76" s="115"/>
      <c r="Y76" s="115"/>
    </row>
    <row r="77" spans="1:32" s="89" customFormat="1" ht="24.75" customHeight="1" x14ac:dyDescent="0.3">
      <c r="A77" s="284" t="s">
        <v>181</v>
      </c>
      <c r="B77" s="352" t="s">
        <v>183</v>
      </c>
      <c r="C77" s="353"/>
      <c r="D77" s="353"/>
      <c r="E77" s="353"/>
      <c r="F77" s="353"/>
      <c r="G77" s="353"/>
      <c r="H77" s="353"/>
      <c r="I77" s="353"/>
      <c r="J77" s="354"/>
      <c r="K77" s="283"/>
      <c r="L77" s="283"/>
      <c r="M77" s="283"/>
      <c r="N77" s="283"/>
      <c r="O77" s="283"/>
      <c r="P77" s="283"/>
      <c r="Q77" s="115"/>
      <c r="R77" s="115"/>
      <c r="S77" s="115"/>
      <c r="T77" s="115"/>
      <c r="U77" s="115"/>
      <c r="V77" s="115"/>
      <c r="W77" s="115"/>
      <c r="X77" s="115"/>
      <c r="Y77" s="115"/>
    </row>
    <row r="78" spans="1:32" ht="42" customHeight="1" x14ac:dyDescent="0.3">
      <c r="A78" s="126" t="s">
        <v>1</v>
      </c>
      <c r="B78" s="126" t="s">
        <v>169</v>
      </c>
      <c r="C78" s="126" t="s">
        <v>168</v>
      </c>
      <c r="D78" s="126" t="s">
        <v>145</v>
      </c>
      <c r="E78" s="126" t="s">
        <v>171</v>
      </c>
      <c r="F78" s="126" t="s">
        <v>0</v>
      </c>
      <c r="G78" s="126" t="s">
        <v>174</v>
      </c>
      <c r="H78" s="126" t="s">
        <v>5</v>
      </c>
      <c r="I78" s="126" t="s">
        <v>14</v>
      </c>
      <c r="J78" s="126" t="s">
        <v>170</v>
      </c>
      <c r="K78" s="279" t="s">
        <v>63</v>
      </c>
      <c r="L78" s="279" t="s">
        <v>64</v>
      </c>
      <c r="M78" s="279" t="s">
        <v>65</v>
      </c>
      <c r="N78" s="279" t="s">
        <v>39</v>
      </c>
      <c r="O78" s="279" t="s">
        <v>60</v>
      </c>
      <c r="P78" s="279" t="s">
        <v>14</v>
      </c>
      <c r="Q78" s="109"/>
      <c r="R78" s="109"/>
      <c r="S78" s="109"/>
      <c r="T78" s="109"/>
      <c r="U78" s="109"/>
      <c r="V78" s="109"/>
      <c r="W78" s="109"/>
      <c r="X78" s="109"/>
      <c r="Y78" s="109"/>
    </row>
    <row r="79" spans="1:32" ht="19.5" customHeight="1" x14ac:dyDescent="0.3">
      <c r="A79" s="268"/>
      <c r="B79" s="274"/>
      <c r="C79" s="269"/>
      <c r="D79" s="269"/>
      <c r="E79" s="274"/>
      <c r="F79" s="274"/>
      <c r="G79" s="82"/>
      <c r="H79" s="82"/>
      <c r="I79" s="274"/>
      <c r="J79" s="280">
        <f>G79-H79</f>
        <v>0</v>
      </c>
      <c r="K79" s="117"/>
      <c r="L79" s="117"/>
      <c r="M79" s="117"/>
      <c r="N79" s="131"/>
      <c r="O79" s="131"/>
      <c r="P79" s="117"/>
      <c r="Q79" s="109"/>
      <c r="R79" s="109"/>
      <c r="S79" s="109"/>
      <c r="T79" s="109"/>
      <c r="U79" s="109"/>
      <c r="V79" s="109"/>
      <c r="W79" s="109"/>
      <c r="X79" s="109"/>
      <c r="Y79" s="109"/>
    </row>
    <row r="80" spans="1:32" ht="19.5" customHeight="1" x14ac:dyDescent="0.3">
      <c r="A80" s="268"/>
      <c r="B80" s="274"/>
      <c r="C80" s="269"/>
      <c r="D80" s="269"/>
      <c r="E80" s="274"/>
      <c r="F80" s="274"/>
      <c r="G80" s="82"/>
      <c r="H80" s="82"/>
      <c r="I80" s="274"/>
      <c r="J80" s="280">
        <f t="shared" ref="J80:J90" si="3">G80-H80</f>
        <v>0</v>
      </c>
      <c r="K80" s="117"/>
      <c r="L80" s="117"/>
      <c r="M80" s="117"/>
      <c r="N80" s="131"/>
      <c r="O80" s="131"/>
      <c r="P80" s="117"/>
      <c r="Q80" s="109"/>
      <c r="R80" s="109"/>
      <c r="S80" s="109"/>
      <c r="T80" s="109"/>
      <c r="U80" s="109"/>
      <c r="V80" s="109"/>
      <c r="W80" s="109"/>
      <c r="X80" s="109"/>
      <c r="Y80" s="109"/>
    </row>
    <row r="81" spans="1:32" ht="19.5" customHeight="1" x14ac:dyDescent="0.3">
      <c r="A81" s="268"/>
      <c r="B81" s="274"/>
      <c r="C81" s="269"/>
      <c r="D81" s="269"/>
      <c r="E81" s="274"/>
      <c r="F81" s="274"/>
      <c r="G81" s="82"/>
      <c r="H81" s="82"/>
      <c r="I81" s="274"/>
      <c r="J81" s="280">
        <f t="shared" si="3"/>
        <v>0</v>
      </c>
      <c r="K81" s="117"/>
      <c r="L81" s="117"/>
      <c r="M81" s="117"/>
      <c r="N81" s="131"/>
      <c r="O81" s="131"/>
      <c r="P81" s="117"/>
      <c r="Q81" s="109"/>
      <c r="R81" s="109"/>
      <c r="S81" s="109"/>
      <c r="T81" s="109"/>
      <c r="U81" s="109"/>
      <c r="V81" s="109"/>
      <c r="W81" s="109"/>
      <c r="X81" s="109"/>
      <c r="Y81" s="109"/>
    </row>
    <row r="82" spans="1:32" ht="19.5" customHeight="1" x14ac:dyDescent="0.3">
      <c r="A82" s="268"/>
      <c r="B82" s="274"/>
      <c r="C82" s="269"/>
      <c r="D82" s="269"/>
      <c r="E82" s="274"/>
      <c r="F82" s="274"/>
      <c r="G82" s="82"/>
      <c r="H82" s="82"/>
      <c r="I82" s="274"/>
      <c r="J82" s="280">
        <f t="shared" si="3"/>
        <v>0</v>
      </c>
      <c r="K82" s="117"/>
      <c r="L82" s="117"/>
      <c r="M82" s="117"/>
      <c r="N82" s="131"/>
      <c r="O82" s="131"/>
      <c r="P82" s="117"/>
      <c r="Q82" s="109"/>
      <c r="R82" s="109"/>
      <c r="S82" s="109"/>
      <c r="T82" s="109"/>
      <c r="U82" s="109"/>
      <c r="V82" s="109"/>
      <c r="W82" s="109"/>
      <c r="X82" s="109"/>
      <c r="Y82" s="109"/>
    </row>
    <row r="83" spans="1:32" ht="19.5" customHeight="1" x14ac:dyDescent="0.3">
      <c r="A83" s="268"/>
      <c r="B83" s="274"/>
      <c r="C83" s="269"/>
      <c r="D83" s="84"/>
      <c r="E83" s="268"/>
      <c r="F83" s="275"/>
      <c r="G83" s="148"/>
      <c r="H83" s="86"/>
      <c r="I83" s="276"/>
      <c r="J83" s="280">
        <f t="shared" si="3"/>
        <v>0</v>
      </c>
      <c r="K83" s="117"/>
      <c r="L83" s="117"/>
      <c r="M83" s="117"/>
      <c r="N83" s="131"/>
      <c r="O83" s="131"/>
      <c r="P83" s="117"/>
      <c r="Q83" s="109"/>
      <c r="R83" s="109"/>
      <c r="S83" s="109"/>
      <c r="T83" s="109"/>
      <c r="U83" s="109"/>
      <c r="V83" s="109"/>
      <c r="W83" s="109"/>
      <c r="X83" s="109"/>
      <c r="Y83" s="109"/>
    </row>
    <row r="84" spans="1:32" ht="19.5" customHeight="1" x14ac:dyDescent="0.3">
      <c r="A84" s="268"/>
      <c r="B84" s="274"/>
      <c r="C84" s="269"/>
      <c r="D84" s="84"/>
      <c r="E84" s="268"/>
      <c r="F84" s="275"/>
      <c r="G84" s="148"/>
      <c r="H84" s="86"/>
      <c r="I84" s="276"/>
      <c r="J84" s="280">
        <f t="shared" si="3"/>
        <v>0</v>
      </c>
      <c r="K84" s="117"/>
      <c r="L84" s="117"/>
      <c r="M84" s="117"/>
      <c r="N84" s="131"/>
      <c r="O84" s="131"/>
      <c r="P84" s="117"/>
      <c r="Q84" s="109"/>
      <c r="R84" s="109"/>
      <c r="S84" s="109"/>
      <c r="T84" s="109"/>
      <c r="U84" s="109"/>
      <c r="V84" s="109"/>
      <c r="W84" s="109"/>
      <c r="X84" s="109"/>
      <c r="Y84" s="109"/>
    </row>
    <row r="85" spans="1:32" ht="19.5" customHeight="1" x14ac:dyDescent="0.3">
      <c r="A85" s="268"/>
      <c r="B85" s="274"/>
      <c r="C85" s="269"/>
      <c r="D85" s="84"/>
      <c r="E85" s="268"/>
      <c r="F85" s="275"/>
      <c r="G85" s="148"/>
      <c r="H85" s="86"/>
      <c r="I85" s="276"/>
      <c r="J85" s="280">
        <f t="shared" si="3"/>
        <v>0</v>
      </c>
      <c r="K85" s="117"/>
      <c r="L85" s="117"/>
      <c r="M85" s="117"/>
      <c r="N85" s="131"/>
      <c r="O85" s="131"/>
      <c r="P85" s="117"/>
      <c r="Q85" s="109"/>
      <c r="R85" s="109"/>
      <c r="S85" s="109"/>
      <c r="T85" s="109"/>
      <c r="U85" s="109"/>
      <c r="V85" s="109"/>
      <c r="W85" s="109"/>
      <c r="X85" s="109"/>
      <c r="Y85" s="109"/>
    </row>
    <row r="86" spans="1:32" ht="19.5" customHeight="1" x14ac:dyDescent="0.3">
      <c r="A86" s="268"/>
      <c r="B86" s="274"/>
      <c r="C86" s="269"/>
      <c r="D86" s="84"/>
      <c r="E86" s="268"/>
      <c r="F86" s="275"/>
      <c r="G86" s="148"/>
      <c r="H86" s="86"/>
      <c r="I86" s="276"/>
      <c r="J86" s="280">
        <f t="shared" si="3"/>
        <v>0</v>
      </c>
      <c r="K86" s="117"/>
      <c r="L86" s="117"/>
      <c r="M86" s="117"/>
      <c r="N86" s="131"/>
      <c r="O86" s="131"/>
      <c r="P86" s="117"/>
      <c r="Q86" s="109"/>
      <c r="R86" s="109"/>
      <c r="S86" s="109"/>
      <c r="T86" s="109"/>
      <c r="U86" s="109"/>
      <c r="V86" s="109"/>
      <c r="W86" s="109"/>
      <c r="X86" s="109"/>
      <c r="Y86" s="109"/>
    </row>
    <row r="87" spans="1:32" ht="19.5" customHeight="1" x14ac:dyDescent="0.3">
      <c r="A87" s="268"/>
      <c r="B87" s="274"/>
      <c r="C87" s="269"/>
      <c r="D87" s="84"/>
      <c r="E87" s="268"/>
      <c r="F87" s="275"/>
      <c r="G87" s="148"/>
      <c r="H87" s="86"/>
      <c r="I87" s="276"/>
      <c r="J87" s="280">
        <f t="shared" si="3"/>
        <v>0</v>
      </c>
      <c r="K87" s="117"/>
      <c r="L87" s="117"/>
      <c r="M87" s="117"/>
      <c r="N87" s="131"/>
      <c r="O87" s="131"/>
      <c r="P87" s="117"/>
      <c r="Q87" s="109"/>
      <c r="R87" s="109"/>
      <c r="S87" s="109"/>
      <c r="T87" s="109"/>
      <c r="U87" s="109"/>
      <c r="V87" s="109"/>
      <c r="W87" s="109"/>
      <c r="X87" s="109"/>
      <c r="Y87" s="109"/>
    </row>
    <row r="88" spans="1:32" ht="19.5" customHeight="1" x14ac:dyDescent="0.3">
      <c r="A88" s="268"/>
      <c r="B88" s="274"/>
      <c r="C88" s="269"/>
      <c r="D88" s="84"/>
      <c r="E88" s="268"/>
      <c r="F88" s="275"/>
      <c r="G88" s="148"/>
      <c r="H88" s="86"/>
      <c r="I88" s="276"/>
      <c r="J88" s="280">
        <f t="shared" si="3"/>
        <v>0</v>
      </c>
      <c r="K88" s="117"/>
      <c r="L88" s="117"/>
      <c r="M88" s="117"/>
      <c r="N88" s="131"/>
      <c r="O88" s="131"/>
      <c r="P88" s="117"/>
      <c r="Q88" s="109"/>
      <c r="R88" s="109"/>
      <c r="S88" s="109"/>
      <c r="T88" s="109"/>
      <c r="U88" s="109"/>
      <c r="V88" s="109"/>
      <c r="W88" s="109"/>
      <c r="X88" s="109"/>
      <c r="Y88" s="109"/>
    </row>
    <row r="89" spans="1:32" ht="19.5" customHeight="1" x14ac:dyDescent="0.3">
      <c r="A89" s="268"/>
      <c r="B89" s="274"/>
      <c r="C89" s="269"/>
      <c r="D89" s="84"/>
      <c r="E89" s="268"/>
      <c r="F89" s="275"/>
      <c r="G89" s="148"/>
      <c r="H89" s="86"/>
      <c r="I89" s="276"/>
      <c r="J89" s="280">
        <f t="shared" si="3"/>
        <v>0</v>
      </c>
      <c r="K89" s="117"/>
      <c r="L89" s="117"/>
      <c r="M89" s="117"/>
      <c r="N89" s="131"/>
      <c r="O89" s="131"/>
      <c r="P89" s="117"/>
      <c r="Q89" s="109"/>
      <c r="R89" s="109"/>
      <c r="S89" s="109"/>
      <c r="T89" s="109"/>
      <c r="U89" s="109"/>
      <c r="V89" s="109"/>
      <c r="W89" s="109"/>
      <c r="X89" s="109"/>
      <c r="Y89" s="109"/>
    </row>
    <row r="90" spans="1:32" ht="19.5" customHeight="1" x14ac:dyDescent="0.3">
      <c r="A90" s="268"/>
      <c r="B90" s="274"/>
      <c r="C90" s="269"/>
      <c r="D90" s="84"/>
      <c r="E90" s="268"/>
      <c r="F90" s="275"/>
      <c r="G90" s="148"/>
      <c r="H90" s="86"/>
      <c r="I90" s="276"/>
      <c r="J90" s="280">
        <f t="shared" si="3"/>
        <v>0</v>
      </c>
      <c r="K90" s="117"/>
      <c r="L90" s="117"/>
      <c r="M90" s="117"/>
      <c r="N90" s="131"/>
      <c r="O90" s="131"/>
      <c r="P90" s="117"/>
      <c r="Q90" s="109"/>
      <c r="R90" s="109"/>
      <c r="S90" s="109"/>
      <c r="T90" s="109"/>
      <c r="U90" s="109"/>
      <c r="V90" s="109"/>
      <c r="W90" s="109"/>
      <c r="X90" s="109"/>
      <c r="Y90" s="109"/>
    </row>
    <row r="91" spans="1:32" ht="37.5" customHeight="1" x14ac:dyDescent="0.3">
      <c r="A91" s="270"/>
      <c r="B91" s="271"/>
      <c r="C91" s="271"/>
      <c r="D91" s="271"/>
      <c r="E91" s="271"/>
      <c r="F91" s="271"/>
      <c r="G91" s="272">
        <f>SUM(G79:G90)</f>
        <v>0</v>
      </c>
      <c r="H91" s="272">
        <f>SUM(H79:H90)</f>
        <v>0</v>
      </c>
      <c r="I91" s="281"/>
      <c r="J91" s="272">
        <f>SUM(J79:J90)</f>
        <v>0</v>
      </c>
      <c r="K91" s="144"/>
      <c r="L91" s="129"/>
      <c r="M91" s="129"/>
      <c r="N91" s="130" t="str">
        <f>IF(SUM(N79:N90)=0,"",SUM(N79:N90))</f>
        <v/>
      </c>
      <c r="O91" s="130" t="str">
        <f>IF(SUM(O79:O90)=0,"",SUM(O79:O90))</f>
        <v/>
      </c>
      <c r="P91" s="109"/>
      <c r="Q91" s="109"/>
      <c r="R91" s="109"/>
      <c r="S91" s="109"/>
      <c r="T91" s="109"/>
      <c r="U91" s="109"/>
      <c r="V91" s="109"/>
      <c r="W91" s="109"/>
      <c r="X91" s="109"/>
      <c r="Y91" s="109"/>
    </row>
    <row r="92" spans="1:32" x14ac:dyDescent="0.3">
      <c r="AD92" s="132"/>
      <c r="AE92" s="132"/>
      <c r="AF92" s="132"/>
    </row>
    <row r="93" spans="1:32" ht="16.5" customHeight="1" x14ac:dyDescent="0.3">
      <c r="A93" s="135" t="s">
        <v>127</v>
      </c>
      <c r="B93" s="136"/>
      <c r="C93" s="136"/>
      <c r="D93" s="136"/>
      <c r="E93" s="136"/>
      <c r="F93" s="136"/>
      <c r="G93" s="136"/>
      <c r="H93" s="136"/>
      <c r="I93" s="136"/>
      <c r="J93" s="136"/>
      <c r="K93" s="132"/>
      <c r="L93" s="132"/>
      <c r="M93" s="132"/>
    </row>
    <row r="94" spans="1:32" s="105" customFormat="1" x14ac:dyDescent="0.3">
      <c r="A94" s="192" t="str">
        <f>A76</f>
        <v>Lot n°4 - intitulé à renseigner</v>
      </c>
      <c r="B94" s="285" t="str">
        <f>B72</f>
        <v>Nom du bénéficiaire</v>
      </c>
      <c r="C94" s="192"/>
      <c r="D94" s="194">
        <f>E$8</f>
        <v>0</v>
      </c>
      <c r="E94" s="194">
        <f>MIN(D79:D90)</f>
        <v>0</v>
      </c>
      <c r="F94" s="194">
        <f>MAX(D79:D90)</f>
        <v>0</v>
      </c>
      <c r="G94" s="196" t="s">
        <v>104</v>
      </c>
      <c r="H94" s="277"/>
      <c r="I94" s="273">
        <f>G91</f>
        <v>0</v>
      </c>
      <c r="J94" s="273">
        <f>H91</f>
        <v>0</v>
      </c>
      <c r="K94" s="103"/>
      <c r="L94" s="111"/>
      <c r="M94" s="98"/>
      <c r="N94" s="97"/>
      <c r="O94" s="97"/>
      <c r="P94" s="97"/>
      <c r="Y94" s="273">
        <f>J91</f>
        <v>0</v>
      </c>
      <c r="Z94" s="98"/>
      <c r="AA94" s="98"/>
      <c r="AB94" s="98"/>
    </row>
    <row r="96" spans="1:32" s="111" customFormat="1" ht="42" customHeight="1" x14ac:dyDescent="0.3">
      <c r="A96" s="278" t="s">
        <v>89</v>
      </c>
      <c r="B96" s="96" t="s">
        <v>105</v>
      </c>
      <c r="C96" s="269">
        <f>C8</f>
        <v>0</v>
      </c>
      <c r="D96" s="96" t="s">
        <v>106</v>
      </c>
      <c r="E96" s="269">
        <f>E8</f>
        <v>0</v>
      </c>
      <c r="F96" s="113"/>
    </row>
    <row r="97" spans="1:25" s="124" customFormat="1" ht="20.25" customHeight="1" x14ac:dyDescent="0.25">
      <c r="A97" s="122"/>
      <c r="B97" s="122"/>
      <c r="C97" s="122"/>
      <c r="D97" s="123"/>
      <c r="E97" s="123"/>
      <c r="F97" s="114"/>
      <c r="G97" s="114"/>
      <c r="H97" s="114"/>
      <c r="I97" s="114"/>
      <c r="J97" s="114"/>
      <c r="K97" s="114"/>
      <c r="L97" s="114"/>
      <c r="M97" s="114"/>
    </row>
    <row r="98" spans="1:25" s="89" customFormat="1" ht="24.75" customHeight="1" x14ac:dyDescent="0.3">
      <c r="A98" s="352" t="s">
        <v>187</v>
      </c>
      <c r="B98" s="353"/>
      <c r="C98" s="353"/>
      <c r="D98" s="353"/>
      <c r="E98" s="353"/>
      <c r="F98" s="353"/>
      <c r="G98" s="353"/>
      <c r="H98" s="353"/>
      <c r="I98" s="353"/>
      <c r="J98" s="354"/>
      <c r="K98" s="348" t="s">
        <v>66</v>
      </c>
      <c r="L98" s="348"/>
      <c r="M98" s="348"/>
      <c r="N98" s="348"/>
      <c r="O98" s="348"/>
      <c r="P98" s="348"/>
      <c r="Q98" s="115"/>
      <c r="R98" s="115"/>
      <c r="S98" s="115"/>
      <c r="T98" s="115"/>
      <c r="U98" s="115"/>
      <c r="V98" s="115"/>
      <c r="W98" s="115"/>
      <c r="X98" s="115"/>
      <c r="Y98" s="115"/>
    </row>
    <row r="99" spans="1:25" s="89" customFormat="1" ht="24.75" customHeight="1" x14ac:dyDescent="0.3">
      <c r="A99" s="284" t="s">
        <v>181</v>
      </c>
      <c r="B99" s="352" t="s">
        <v>183</v>
      </c>
      <c r="C99" s="353"/>
      <c r="D99" s="353"/>
      <c r="E99" s="353"/>
      <c r="F99" s="353"/>
      <c r="G99" s="353"/>
      <c r="H99" s="353"/>
      <c r="I99" s="353"/>
      <c r="J99" s="354"/>
      <c r="K99" s="283"/>
      <c r="L99" s="283"/>
      <c r="M99" s="283"/>
      <c r="N99" s="283"/>
      <c r="O99" s="283"/>
      <c r="P99" s="283"/>
      <c r="Q99" s="115"/>
      <c r="R99" s="115"/>
      <c r="S99" s="115"/>
      <c r="T99" s="115"/>
      <c r="U99" s="115"/>
      <c r="V99" s="115"/>
      <c r="W99" s="115"/>
      <c r="X99" s="115"/>
      <c r="Y99" s="115"/>
    </row>
    <row r="100" spans="1:25" ht="42" customHeight="1" x14ac:dyDescent="0.3">
      <c r="A100" s="126" t="s">
        <v>1</v>
      </c>
      <c r="B100" s="126" t="s">
        <v>169</v>
      </c>
      <c r="C100" s="126" t="s">
        <v>168</v>
      </c>
      <c r="D100" s="126" t="s">
        <v>145</v>
      </c>
      <c r="E100" s="126" t="s">
        <v>171</v>
      </c>
      <c r="F100" s="126" t="s">
        <v>0</v>
      </c>
      <c r="G100" s="126" t="s">
        <v>174</v>
      </c>
      <c r="H100" s="126" t="s">
        <v>5</v>
      </c>
      <c r="I100" s="126" t="s">
        <v>14</v>
      </c>
      <c r="J100" s="126" t="s">
        <v>170</v>
      </c>
      <c r="K100" s="279" t="s">
        <v>63</v>
      </c>
      <c r="L100" s="279" t="s">
        <v>64</v>
      </c>
      <c r="M100" s="279" t="s">
        <v>65</v>
      </c>
      <c r="N100" s="279" t="s">
        <v>39</v>
      </c>
      <c r="O100" s="279" t="s">
        <v>60</v>
      </c>
      <c r="P100" s="279" t="s">
        <v>14</v>
      </c>
      <c r="Q100" s="109"/>
      <c r="R100" s="109"/>
      <c r="S100" s="109"/>
      <c r="T100" s="109"/>
      <c r="U100" s="109"/>
      <c r="V100" s="109"/>
      <c r="W100" s="109"/>
      <c r="X100" s="109"/>
      <c r="Y100" s="109"/>
    </row>
    <row r="101" spans="1:25" ht="19.5" customHeight="1" x14ac:dyDescent="0.3">
      <c r="A101" s="268"/>
      <c r="B101" s="274"/>
      <c r="C101" s="269"/>
      <c r="D101" s="269"/>
      <c r="E101" s="274"/>
      <c r="F101" s="274"/>
      <c r="G101" s="82"/>
      <c r="H101" s="82"/>
      <c r="I101" s="274"/>
      <c r="J101" s="280">
        <f>G101-H101</f>
        <v>0</v>
      </c>
      <c r="K101" s="117"/>
      <c r="L101" s="117"/>
      <c r="M101" s="117"/>
      <c r="N101" s="131"/>
      <c r="O101" s="131"/>
      <c r="P101" s="117"/>
      <c r="Q101" s="109"/>
      <c r="R101" s="109"/>
      <c r="S101" s="109"/>
      <c r="T101" s="109"/>
      <c r="U101" s="109"/>
      <c r="V101" s="109"/>
      <c r="W101" s="109"/>
      <c r="X101" s="109"/>
      <c r="Y101" s="109"/>
    </row>
    <row r="102" spans="1:25" ht="19.5" customHeight="1" x14ac:dyDescent="0.3">
      <c r="A102" s="268"/>
      <c r="B102" s="274"/>
      <c r="C102" s="269"/>
      <c r="D102" s="269"/>
      <c r="E102" s="274"/>
      <c r="F102" s="274"/>
      <c r="G102" s="82"/>
      <c r="H102" s="82"/>
      <c r="I102" s="274"/>
      <c r="J102" s="280">
        <f t="shared" ref="J102:J112" si="4">G102-H102</f>
        <v>0</v>
      </c>
      <c r="K102" s="117"/>
      <c r="L102" s="117"/>
      <c r="M102" s="117"/>
      <c r="N102" s="131"/>
      <c r="O102" s="131"/>
      <c r="P102" s="117"/>
      <c r="Q102" s="109"/>
      <c r="R102" s="109"/>
      <c r="S102" s="109"/>
      <c r="T102" s="109"/>
      <c r="U102" s="109"/>
      <c r="V102" s="109"/>
      <c r="W102" s="109"/>
      <c r="X102" s="109"/>
      <c r="Y102" s="109"/>
    </row>
    <row r="103" spans="1:25" ht="19.5" customHeight="1" x14ac:dyDescent="0.3">
      <c r="A103" s="268"/>
      <c r="B103" s="274"/>
      <c r="C103" s="269"/>
      <c r="D103" s="269"/>
      <c r="E103" s="274"/>
      <c r="F103" s="274"/>
      <c r="G103" s="82"/>
      <c r="H103" s="82"/>
      <c r="I103" s="274"/>
      <c r="J103" s="280">
        <f t="shared" si="4"/>
        <v>0</v>
      </c>
      <c r="K103" s="117"/>
      <c r="L103" s="117"/>
      <c r="M103" s="117"/>
      <c r="N103" s="131"/>
      <c r="O103" s="131"/>
      <c r="P103" s="117"/>
      <c r="Q103" s="109"/>
      <c r="R103" s="109"/>
      <c r="S103" s="109"/>
      <c r="T103" s="109"/>
      <c r="U103" s="109"/>
      <c r="V103" s="109"/>
      <c r="W103" s="109"/>
      <c r="X103" s="109"/>
      <c r="Y103" s="109"/>
    </row>
    <row r="104" spans="1:25" ht="19.5" customHeight="1" x14ac:dyDescent="0.3">
      <c r="A104" s="268"/>
      <c r="B104" s="274"/>
      <c r="C104" s="269"/>
      <c r="D104" s="269"/>
      <c r="E104" s="274"/>
      <c r="F104" s="274"/>
      <c r="G104" s="82"/>
      <c r="H104" s="82"/>
      <c r="I104" s="274"/>
      <c r="J104" s="280">
        <f t="shared" si="4"/>
        <v>0</v>
      </c>
      <c r="K104" s="117"/>
      <c r="L104" s="117"/>
      <c r="M104" s="117"/>
      <c r="N104" s="131"/>
      <c r="O104" s="131"/>
      <c r="P104" s="117"/>
      <c r="Q104" s="109"/>
      <c r="R104" s="109"/>
      <c r="S104" s="109"/>
      <c r="T104" s="109"/>
      <c r="U104" s="109"/>
      <c r="V104" s="109"/>
      <c r="W104" s="109"/>
      <c r="X104" s="109"/>
      <c r="Y104" s="109"/>
    </row>
    <row r="105" spans="1:25" ht="19.5" customHeight="1" x14ac:dyDescent="0.3">
      <c r="A105" s="268"/>
      <c r="B105" s="274"/>
      <c r="C105" s="269"/>
      <c r="D105" s="84"/>
      <c r="E105" s="268"/>
      <c r="F105" s="275"/>
      <c r="G105" s="148"/>
      <c r="H105" s="86"/>
      <c r="I105" s="276"/>
      <c r="J105" s="280">
        <f t="shared" si="4"/>
        <v>0</v>
      </c>
      <c r="K105" s="117"/>
      <c r="L105" s="117"/>
      <c r="M105" s="117"/>
      <c r="N105" s="131"/>
      <c r="O105" s="131"/>
      <c r="P105" s="117"/>
      <c r="Q105" s="109"/>
      <c r="R105" s="109"/>
      <c r="S105" s="109"/>
      <c r="T105" s="109"/>
      <c r="U105" s="109"/>
      <c r="V105" s="109"/>
      <c r="W105" s="109"/>
      <c r="X105" s="109"/>
      <c r="Y105" s="109"/>
    </row>
    <row r="106" spans="1:25" ht="19.5" customHeight="1" x14ac:dyDescent="0.3">
      <c r="A106" s="268"/>
      <c r="B106" s="274"/>
      <c r="C106" s="269"/>
      <c r="D106" s="84"/>
      <c r="E106" s="268"/>
      <c r="F106" s="275"/>
      <c r="G106" s="148"/>
      <c r="H106" s="86"/>
      <c r="I106" s="276"/>
      <c r="J106" s="280">
        <f t="shared" si="4"/>
        <v>0</v>
      </c>
      <c r="K106" s="117"/>
      <c r="L106" s="117"/>
      <c r="M106" s="117"/>
      <c r="N106" s="131"/>
      <c r="O106" s="131"/>
      <c r="P106" s="117"/>
      <c r="Q106" s="109"/>
      <c r="R106" s="109"/>
      <c r="S106" s="109"/>
      <c r="T106" s="109"/>
      <c r="U106" s="109"/>
      <c r="V106" s="109"/>
      <c r="W106" s="109"/>
      <c r="X106" s="109"/>
      <c r="Y106" s="109"/>
    </row>
    <row r="107" spans="1:25" ht="19.5" customHeight="1" x14ac:dyDescent="0.3">
      <c r="A107" s="268"/>
      <c r="B107" s="274"/>
      <c r="C107" s="269"/>
      <c r="D107" s="84"/>
      <c r="E107" s="268"/>
      <c r="F107" s="275"/>
      <c r="G107" s="148"/>
      <c r="H107" s="86"/>
      <c r="I107" s="276"/>
      <c r="J107" s="280">
        <f t="shared" si="4"/>
        <v>0</v>
      </c>
      <c r="K107" s="117"/>
      <c r="L107" s="117"/>
      <c r="M107" s="117"/>
      <c r="N107" s="131"/>
      <c r="O107" s="131"/>
      <c r="P107" s="117"/>
      <c r="Q107" s="109"/>
      <c r="R107" s="109"/>
      <c r="S107" s="109"/>
      <c r="T107" s="109"/>
      <c r="U107" s="109"/>
      <c r="V107" s="109"/>
      <c r="W107" s="109"/>
      <c r="X107" s="109"/>
      <c r="Y107" s="109"/>
    </row>
    <row r="108" spans="1:25" ht="19.5" customHeight="1" x14ac:dyDescent="0.3">
      <c r="A108" s="268"/>
      <c r="B108" s="274"/>
      <c r="C108" s="269"/>
      <c r="D108" s="84"/>
      <c r="E108" s="268"/>
      <c r="F108" s="275"/>
      <c r="G108" s="148"/>
      <c r="H108" s="86"/>
      <c r="I108" s="276"/>
      <c r="J108" s="280">
        <f t="shared" si="4"/>
        <v>0</v>
      </c>
      <c r="K108" s="117"/>
      <c r="L108" s="117"/>
      <c r="M108" s="117"/>
      <c r="N108" s="131"/>
      <c r="O108" s="131"/>
      <c r="P108" s="117"/>
      <c r="Q108" s="109"/>
      <c r="R108" s="109"/>
      <c r="S108" s="109"/>
      <c r="T108" s="109"/>
      <c r="U108" s="109"/>
      <c r="V108" s="109"/>
      <c r="W108" s="109"/>
      <c r="X108" s="109"/>
      <c r="Y108" s="109"/>
    </row>
    <row r="109" spans="1:25" ht="19.5" customHeight="1" x14ac:dyDescent="0.3">
      <c r="A109" s="268"/>
      <c r="B109" s="274"/>
      <c r="C109" s="269"/>
      <c r="D109" s="84"/>
      <c r="E109" s="268"/>
      <c r="F109" s="275"/>
      <c r="G109" s="148"/>
      <c r="H109" s="86"/>
      <c r="I109" s="276"/>
      <c r="J109" s="280">
        <f t="shared" si="4"/>
        <v>0</v>
      </c>
      <c r="K109" s="117"/>
      <c r="L109" s="117"/>
      <c r="M109" s="117"/>
      <c r="N109" s="131"/>
      <c r="O109" s="131"/>
      <c r="P109" s="117"/>
      <c r="Q109" s="109"/>
      <c r="R109" s="109"/>
      <c r="S109" s="109"/>
      <c r="T109" s="109"/>
      <c r="U109" s="109"/>
      <c r="V109" s="109"/>
      <c r="W109" s="109"/>
      <c r="X109" s="109"/>
      <c r="Y109" s="109"/>
    </row>
    <row r="110" spans="1:25" ht="19.5" customHeight="1" x14ac:dyDescent="0.3">
      <c r="A110" s="268"/>
      <c r="B110" s="274"/>
      <c r="C110" s="269"/>
      <c r="D110" s="84"/>
      <c r="E110" s="268"/>
      <c r="F110" s="275"/>
      <c r="G110" s="148"/>
      <c r="H110" s="86"/>
      <c r="I110" s="276"/>
      <c r="J110" s="280">
        <f t="shared" si="4"/>
        <v>0</v>
      </c>
      <c r="K110" s="117"/>
      <c r="L110" s="117"/>
      <c r="M110" s="117"/>
      <c r="N110" s="131"/>
      <c r="O110" s="131"/>
      <c r="P110" s="117"/>
      <c r="Q110" s="109"/>
      <c r="R110" s="109"/>
      <c r="S110" s="109"/>
      <c r="T110" s="109"/>
      <c r="U110" s="109"/>
      <c r="V110" s="109"/>
      <c r="W110" s="109"/>
      <c r="X110" s="109"/>
      <c r="Y110" s="109"/>
    </row>
    <row r="111" spans="1:25" ht="19.5" customHeight="1" x14ac:dyDescent="0.3">
      <c r="A111" s="268"/>
      <c r="B111" s="274"/>
      <c r="C111" s="269"/>
      <c r="D111" s="84"/>
      <c r="E111" s="268"/>
      <c r="F111" s="275"/>
      <c r="G111" s="148"/>
      <c r="H111" s="86"/>
      <c r="I111" s="276"/>
      <c r="J111" s="280">
        <f t="shared" si="4"/>
        <v>0</v>
      </c>
      <c r="K111" s="117"/>
      <c r="L111" s="117"/>
      <c r="M111" s="117"/>
      <c r="N111" s="131"/>
      <c r="O111" s="131"/>
      <c r="P111" s="117"/>
      <c r="Q111" s="109"/>
      <c r="R111" s="109"/>
      <c r="S111" s="109"/>
      <c r="T111" s="109"/>
      <c r="U111" s="109"/>
      <c r="V111" s="109"/>
      <c r="W111" s="109"/>
      <c r="X111" s="109"/>
      <c r="Y111" s="109"/>
    </row>
    <row r="112" spans="1:25" ht="19.5" customHeight="1" x14ac:dyDescent="0.3">
      <c r="A112" s="268"/>
      <c r="B112" s="274"/>
      <c r="C112" s="269"/>
      <c r="D112" s="84"/>
      <c r="E112" s="268"/>
      <c r="F112" s="275"/>
      <c r="G112" s="148"/>
      <c r="H112" s="86"/>
      <c r="I112" s="276"/>
      <c r="J112" s="280">
        <f t="shared" si="4"/>
        <v>0</v>
      </c>
      <c r="K112" s="117"/>
      <c r="L112" s="117"/>
      <c r="M112" s="117"/>
      <c r="N112" s="131"/>
      <c r="O112" s="131"/>
      <c r="P112" s="117"/>
      <c r="Q112" s="109"/>
      <c r="R112" s="109"/>
      <c r="S112" s="109"/>
      <c r="T112" s="109"/>
      <c r="U112" s="109"/>
      <c r="V112" s="109"/>
      <c r="W112" s="109"/>
      <c r="X112" s="109"/>
      <c r="Y112" s="109"/>
    </row>
    <row r="113" spans="1:32" ht="37.5" customHeight="1" x14ac:dyDescent="0.3">
      <c r="A113" s="270"/>
      <c r="B113" s="271"/>
      <c r="C113" s="271"/>
      <c r="D113" s="271"/>
      <c r="E113" s="271"/>
      <c r="F113" s="271"/>
      <c r="G113" s="272">
        <f>SUM(G101:G112)</f>
        <v>0</v>
      </c>
      <c r="H113" s="272">
        <f>SUM(H101:H112)</f>
        <v>0</v>
      </c>
      <c r="I113" s="281"/>
      <c r="J113" s="272">
        <f>SUM(J101:J112)</f>
        <v>0</v>
      </c>
      <c r="K113" s="144"/>
      <c r="L113" s="129"/>
      <c r="M113" s="129"/>
      <c r="N113" s="130" t="str">
        <f>IF(SUM(N101:N112)=0,"",SUM(N101:N112))</f>
        <v/>
      </c>
      <c r="O113" s="130" t="str">
        <f>IF(SUM(O101:O112)=0,"",SUM(O101:O112))</f>
        <v/>
      </c>
      <c r="P113" s="109"/>
      <c r="Q113" s="109"/>
      <c r="R113" s="109"/>
      <c r="S113" s="109"/>
      <c r="T113" s="109"/>
      <c r="U113" s="109"/>
      <c r="V113" s="109"/>
      <c r="W113" s="109"/>
      <c r="X113" s="109"/>
      <c r="Y113" s="109"/>
    </row>
    <row r="114" spans="1:32" x14ac:dyDescent="0.3">
      <c r="AD114" s="132"/>
      <c r="AE114" s="132"/>
      <c r="AF114" s="132"/>
    </row>
    <row r="115" spans="1:32" ht="16.5" customHeight="1" x14ac:dyDescent="0.3">
      <c r="A115" s="135" t="s">
        <v>127</v>
      </c>
      <c r="B115" s="136"/>
      <c r="C115" s="136"/>
      <c r="D115" s="136"/>
      <c r="E115" s="136"/>
      <c r="F115" s="136"/>
      <c r="G115" s="136"/>
      <c r="H115" s="136"/>
      <c r="I115" s="136"/>
      <c r="J115" s="136"/>
      <c r="K115" s="132"/>
      <c r="L115" s="132"/>
      <c r="M115" s="132"/>
    </row>
    <row r="116" spans="1:32" s="105" customFormat="1" x14ac:dyDescent="0.3">
      <c r="A116" s="192" t="str">
        <f>A98</f>
        <v>Lot n°5 - intitulé à renseigner</v>
      </c>
      <c r="B116" s="285" t="str">
        <f>B3</f>
        <v>Nom du bénéficiaire</v>
      </c>
      <c r="C116" s="192"/>
      <c r="D116" s="194">
        <f>E$8</f>
        <v>0</v>
      </c>
      <c r="E116" s="194">
        <f>MIN(D101:D112)</f>
        <v>0</v>
      </c>
      <c r="F116" s="194">
        <f>MAX(D101:D112)</f>
        <v>0</v>
      </c>
      <c r="G116" s="196" t="s">
        <v>104</v>
      </c>
      <c r="H116" s="277"/>
      <c r="I116" s="273">
        <f>G113</f>
        <v>0</v>
      </c>
      <c r="J116" s="273">
        <f>H113</f>
        <v>0</v>
      </c>
      <c r="K116" s="103"/>
      <c r="L116" s="111"/>
      <c r="M116" s="98"/>
      <c r="N116" s="97"/>
      <c r="O116" s="97"/>
      <c r="P116" s="97"/>
      <c r="Y116" s="273">
        <f>J113</f>
        <v>0</v>
      </c>
      <c r="Z116" s="98"/>
      <c r="AA116" s="98"/>
      <c r="AB116" s="98"/>
    </row>
    <row r="118" spans="1:32" s="111" customFormat="1" ht="42" customHeight="1" x14ac:dyDescent="0.3">
      <c r="A118" s="278" t="s">
        <v>89</v>
      </c>
      <c r="B118" s="96" t="s">
        <v>105</v>
      </c>
      <c r="C118" s="269">
        <f>C8</f>
        <v>0</v>
      </c>
      <c r="D118" s="96" t="s">
        <v>106</v>
      </c>
      <c r="E118" s="269">
        <f>E8</f>
        <v>0</v>
      </c>
      <c r="F118" s="113"/>
    </row>
    <row r="119" spans="1:32" s="124" customFormat="1" ht="20.25" customHeight="1" x14ac:dyDescent="0.25">
      <c r="A119" s="122"/>
      <c r="B119" s="122"/>
      <c r="C119" s="122"/>
      <c r="D119" s="123"/>
      <c r="E119" s="123"/>
      <c r="F119" s="114"/>
      <c r="G119" s="114"/>
      <c r="H119" s="114"/>
      <c r="I119" s="114"/>
      <c r="J119" s="114"/>
      <c r="K119" s="114"/>
      <c r="L119" s="114"/>
      <c r="M119" s="114"/>
    </row>
    <row r="120" spans="1:32" s="89" customFormat="1" ht="24.75" customHeight="1" x14ac:dyDescent="0.3">
      <c r="A120" s="352" t="s">
        <v>188</v>
      </c>
      <c r="B120" s="353"/>
      <c r="C120" s="353"/>
      <c r="D120" s="353"/>
      <c r="E120" s="353"/>
      <c r="F120" s="353"/>
      <c r="G120" s="353"/>
      <c r="H120" s="353"/>
      <c r="I120" s="353"/>
      <c r="J120" s="354"/>
      <c r="K120" s="348" t="s">
        <v>66</v>
      </c>
      <c r="L120" s="348"/>
      <c r="M120" s="348"/>
      <c r="N120" s="348"/>
      <c r="O120" s="348"/>
      <c r="P120" s="348"/>
      <c r="Q120" s="115"/>
      <c r="R120" s="115"/>
      <c r="S120" s="115"/>
      <c r="T120" s="115"/>
      <c r="U120" s="115"/>
      <c r="V120" s="115"/>
      <c r="W120" s="115"/>
      <c r="X120" s="115"/>
      <c r="Y120" s="115"/>
    </row>
    <row r="121" spans="1:32" s="89" customFormat="1" ht="24.75" customHeight="1" x14ac:dyDescent="0.3">
      <c r="A121" s="284" t="s">
        <v>181</v>
      </c>
      <c r="B121" s="352" t="s">
        <v>183</v>
      </c>
      <c r="C121" s="353"/>
      <c r="D121" s="353"/>
      <c r="E121" s="353"/>
      <c r="F121" s="353"/>
      <c r="G121" s="353"/>
      <c r="H121" s="353"/>
      <c r="I121" s="353"/>
      <c r="J121" s="354"/>
      <c r="K121" s="283"/>
      <c r="L121" s="283"/>
      <c r="M121" s="283"/>
      <c r="N121" s="283"/>
      <c r="O121" s="283"/>
      <c r="P121" s="283"/>
      <c r="Q121" s="115"/>
      <c r="R121" s="115"/>
      <c r="S121" s="115"/>
      <c r="T121" s="115"/>
      <c r="U121" s="115"/>
      <c r="V121" s="115"/>
      <c r="W121" s="115"/>
      <c r="X121" s="115"/>
      <c r="Y121" s="115"/>
    </row>
    <row r="122" spans="1:32" ht="42" customHeight="1" x14ac:dyDescent="0.3">
      <c r="A122" s="126" t="s">
        <v>1</v>
      </c>
      <c r="B122" s="126" t="s">
        <v>169</v>
      </c>
      <c r="C122" s="126" t="s">
        <v>168</v>
      </c>
      <c r="D122" s="126" t="s">
        <v>145</v>
      </c>
      <c r="E122" s="126" t="s">
        <v>171</v>
      </c>
      <c r="F122" s="126" t="s">
        <v>0</v>
      </c>
      <c r="G122" s="126" t="s">
        <v>174</v>
      </c>
      <c r="H122" s="126" t="s">
        <v>5</v>
      </c>
      <c r="I122" s="126" t="s">
        <v>14</v>
      </c>
      <c r="J122" s="126" t="s">
        <v>170</v>
      </c>
      <c r="K122" s="279" t="s">
        <v>63</v>
      </c>
      <c r="L122" s="279" t="s">
        <v>64</v>
      </c>
      <c r="M122" s="279" t="s">
        <v>65</v>
      </c>
      <c r="N122" s="279" t="s">
        <v>39</v>
      </c>
      <c r="O122" s="279" t="s">
        <v>60</v>
      </c>
      <c r="P122" s="279" t="s">
        <v>14</v>
      </c>
      <c r="Q122" s="109"/>
      <c r="R122" s="109"/>
      <c r="S122" s="109"/>
      <c r="T122" s="109"/>
      <c r="U122" s="109"/>
      <c r="V122" s="109"/>
      <c r="W122" s="109"/>
      <c r="X122" s="109"/>
      <c r="Y122" s="109"/>
    </row>
    <row r="123" spans="1:32" ht="19.5" customHeight="1" x14ac:dyDescent="0.3">
      <c r="A123" s="268"/>
      <c r="B123" s="274"/>
      <c r="C123" s="269"/>
      <c r="D123" s="269"/>
      <c r="E123" s="274"/>
      <c r="F123" s="274"/>
      <c r="G123" s="82"/>
      <c r="H123" s="82"/>
      <c r="I123" s="274"/>
      <c r="J123" s="280">
        <f>G123-H123</f>
        <v>0</v>
      </c>
      <c r="K123" s="117"/>
      <c r="L123" s="117"/>
      <c r="M123" s="117"/>
      <c r="N123" s="131"/>
      <c r="O123" s="131"/>
      <c r="P123" s="117"/>
      <c r="Q123" s="109"/>
      <c r="R123" s="109"/>
      <c r="S123" s="109"/>
      <c r="T123" s="109"/>
      <c r="U123" s="109"/>
      <c r="V123" s="109"/>
      <c r="W123" s="109"/>
      <c r="X123" s="109"/>
      <c r="Y123" s="109"/>
    </row>
    <row r="124" spans="1:32" ht="19.5" customHeight="1" x14ac:dyDescent="0.3">
      <c r="A124" s="268"/>
      <c r="B124" s="274"/>
      <c r="C124" s="269"/>
      <c r="D124" s="269"/>
      <c r="E124" s="274"/>
      <c r="F124" s="274"/>
      <c r="G124" s="82"/>
      <c r="H124" s="82"/>
      <c r="I124" s="274"/>
      <c r="J124" s="280">
        <f t="shared" ref="J124:J134" si="5">G124-H124</f>
        <v>0</v>
      </c>
      <c r="K124" s="117"/>
      <c r="L124" s="117"/>
      <c r="M124" s="117"/>
      <c r="N124" s="131"/>
      <c r="O124" s="131"/>
      <c r="P124" s="117"/>
      <c r="Q124" s="109"/>
      <c r="R124" s="109"/>
      <c r="S124" s="109"/>
      <c r="T124" s="109"/>
      <c r="U124" s="109"/>
      <c r="V124" s="109"/>
      <c r="W124" s="109"/>
      <c r="X124" s="109"/>
      <c r="Y124" s="109"/>
    </row>
    <row r="125" spans="1:32" ht="19.5" customHeight="1" x14ac:dyDescent="0.3">
      <c r="A125" s="268"/>
      <c r="B125" s="274"/>
      <c r="C125" s="269"/>
      <c r="D125" s="269"/>
      <c r="E125" s="274"/>
      <c r="F125" s="274"/>
      <c r="G125" s="82"/>
      <c r="H125" s="82"/>
      <c r="I125" s="274"/>
      <c r="J125" s="280">
        <f t="shared" si="5"/>
        <v>0</v>
      </c>
      <c r="K125" s="117"/>
      <c r="L125" s="117"/>
      <c r="M125" s="117"/>
      <c r="N125" s="131"/>
      <c r="O125" s="131"/>
      <c r="P125" s="117"/>
      <c r="Q125" s="109"/>
      <c r="R125" s="109"/>
      <c r="S125" s="109"/>
      <c r="T125" s="109"/>
      <c r="U125" s="109"/>
      <c r="V125" s="109"/>
      <c r="W125" s="109"/>
      <c r="X125" s="109"/>
      <c r="Y125" s="109"/>
    </row>
    <row r="126" spans="1:32" ht="19.5" customHeight="1" x14ac:dyDescent="0.3">
      <c r="A126" s="268"/>
      <c r="B126" s="274"/>
      <c r="C126" s="269"/>
      <c r="D126" s="269"/>
      <c r="E126" s="274"/>
      <c r="F126" s="274"/>
      <c r="G126" s="82"/>
      <c r="H126" s="82"/>
      <c r="I126" s="274"/>
      <c r="J126" s="280">
        <f t="shared" si="5"/>
        <v>0</v>
      </c>
      <c r="K126" s="117"/>
      <c r="L126" s="117"/>
      <c r="M126" s="117"/>
      <c r="N126" s="131"/>
      <c r="O126" s="131"/>
      <c r="P126" s="117"/>
      <c r="Q126" s="109"/>
      <c r="R126" s="109"/>
      <c r="S126" s="109"/>
      <c r="T126" s="109"/>
      <c r="U126" s="109"/>
      <c r="V126" s="109"/>
      <c r="W126" s="109"/>
      <c r="X126" s="109"/>
      <c r="Y126" s="109"/>
    </row>
    <row r="127" spans="1:32" ht="19.5" customHeight="1" x14ac:dyDescent="0.3">
      <c r="A127" s="268"/>
      <c r="B127" s="274"/>
      <c r="C127" s="269"/>
      <c r="D127" s="84"/>
      <c r="E127" s="268"/>
      <c r="F127" s="275"/>
      <c r="G127" s="148"/>
      <c r="H127" s="86"/>
      <c r="I127" s="276"/>
      <c r="J127" s="280">
        <f t="shared" si="5"/>
        <v>0</v>
      </c>
      <c r="K127" s="117"/>
      <c r="L127" s="117"/>
      <c r="M127" s="117"/>
      <c r="N127" s="131"/>
      <c r="O127" s="131"/>
      <c r="P127" s="117"/>
      <c r="Q127" s="109"/>
      <c r="R127" s="109"/>
      <c r="S127" s="109"/>
      <c r="T127" s="109"/>
      <c r="U127" s="109"/>
      <c r="V127" s="109"/>
      <c r="W127" s="109"/>
      <c r="X127" s="109"/>
      <c r="Y127" s="109"/>
    </row>
    <row r="128" spans="1:32" ht="19.5" customHeight="1" x14ac:dyDescent="0.3">
      <c r="A128" s="268"/>
      <c r="B128" s="274"/>
      <c r="C128" s="269"/>
      <c r="D128" s="84"/>
      <c r="E128" s="268"/>
      <c r="F128" s="275"/>
      <c r="G128" s="148"/>
      <c r="H128" s="86"/>
      <c r="I128" s="276"/>
      <c r="J128" s="280">
        <f t="shared" si="5"/>
        <v>0</v>
      </c>
      <c r="K128" s="117"/>
      <c r="L128" s="117"/>
      <c r="M128" s="117"/>
      <c r="N128" s="131"/>
      <c r="O128" s="131"/>
      <c r="P128" s="117"/>
      <c r="Q128" s="109"/>
      <c r="R128" s="109"/>
      <c r="S128" s="109"/>
      <c r="T128" s="109"/>
      <c r="U128" s="109"/>
      <c r="V128" s="109"/>
      <c r="W128" s="109"/>
      <c r="X128" s="109"/>
      <c r="Y128" s="109"/>
    </row>
    <row r="129" spans="1:32" ht="19.5" customHeight="1" x14ac:dyDescent="0.3">
      <c r="A129" s="268"/>
      <c r="B129" s="274"/>
      <c r="C129" s="269"/>
      <c r="D129" s="84"/>
      <c r="E129" s="268"/>
      <c r="F129" s="275"/>
      <c r="G129" s="148"/>
      <c r="H129" s="86"/>
      <c r="I129" s="276"/>
      <c r="J129" s="280">
        <f t="shared" si="5"/>
        <v>0</v>
      </c>
      <c r="K129" s="117"/>
      <c r="L129" s="117"/>
      <c r="M129" s="117"/>
      <c r="N129" s="131"/>
      <c r="O129" s="131"/>
      <c r="P129" s="117"/>
      <c r="Q129" s="109"/>
      <c r="R129" s="109"/>
      <c r="S129" s="109"/>
      <c r="T129" s="109"/>
      <c r="U129" s="109"/>
      <c r="V129" s="109"/>
      <c r="W129" s="109"/>
      <c r="X129" s="109"/>
      <c r="Y129" s="109"/>
    </row>
    <row r="130" spans="1:32" ht="19.5" customHeight="1" x14ac:dyDescent="0.3">
      <c r="A130" s="268"/>
      <c r="B130" s="274"/>
      <c r="C130" s="269"/>
      <c r="D130" s="84"/>
      <c r="E130" s="268"/>
      <c r="F130" s="275"/>
      <c r="G130" s="148"/>
      <c r="H130" s="86"/>
      <c r="I130" s="276"/>
      <c r="J130" s="280">
        <f t="shared" si="5"/>
        <v>0</v>
      </c>
      <c r="K130" s="117"/>
      <c r="L130" s="117"/>
      <c r="M130" s="117"/>
      <c r="N130" s="131"/>
      <c r="O130" s="131"/>
      <c r="P130" s="117"/>
      <c r="Q130" s="109"/>
      <c r="R130" s="109"/>
      <c r="S130" s="109"/>
      <c r="T130" s="109"/>
      <c r="U130" s="109"/>
      <c r="V130" s="109"/>
      <c r="W130" s="109"/>
      <c r="X130" s="109"/>
      <c r="Y130" s="109"/>
    </row>
    <row r="131" spans="1:32" ht="19.5" customHeight="1" x14ac:dyDescent="0.3">
      <c r="A131" s="268"/>
      <c r="B131" s="274"/>
      <c r="C131" s="269"/>
      <c r="D131" s="84"/>
      <c r="E131" s="268"/>
      <c r="F131" s="275"/>
      <c r="G131" s="148"/>
      <c r="H131" s="86"/>
      <c r="I131" s="276"/>
      <c r="J131" s="280">
        <f t="shared" si="5"/>
        <v>0</v>
      </c>
      <c r="K131" s="117"/>
      <c r="L131" s="117"/>
      <c r="M131" s="117"/>
      <c r="N131" s="131"/>
      <c r="O131" s="131"/>
      <c r="P131" s="117"/>
      <c r="Q131" s="109"/>
      <c r="R131" s="109"/>
      <c r="S131" s="109"/>
      <c r="T131" s="109"/>
      <c r="U131" s="109"/>
      <c r="V131" s="109"/>
      <c r="W131" s="109"/>
      <c r="X131" s="109"/>
      <c r="Y131" s="109"/>
    </row>
    <row r="132" spans="1:32" ht="19.5" customHeight="1" x14ac:dyDescent="0.3">
      <c r="A132" s="268"/>
      <c r="B132" s="274"/>
      <c r="C132" s="269"/>
      <c r="D132" s="84"/>
      <c r="E132" s="268"/>
      <c r="F132" s="275"/>
      <c r="G132" s="148"/>
      <c r="H132" s="86"/>
      <c r="I132" s="276"/>
      <c r="J132" s="280">
        <f t="shared" si="5"/>
        <v>0</v>
      </c>
      <c r="K132" s="117"/>
      <c r="L132" s="117"/>
      <c r="M132" s="117"/>
      <c r="N132" s="131"/>
      <c r="O132" s="131"/>
      <c r="P132" s="117"/>
      <c r="Q132" s="109"/>
      <c r="R132" s="109"/>
      <c r="S132" s="109"/>
      <c r="T132" s="109"/>
      <c r="U132" s="109"/>
      <c r="V132" s="109"/>
      <c r="W132" s="109"/>
      <c r="X132" s="109"/>
      <c r="Y132" s="109"/>
    </row>
    <row r="133" spans="1:32" ht="19.5" customHeight="1" x14ac:dyDescent="0.3">
      <c r="A133" s="268"/>
      <c r="B133" s="274"/>
      <c r="C133" s="269"/>
      <c r="D133" s="84"/>
      <c r="E133" s="268"/>
      <c r="F133" s="275"/>
      <c r="G133" s="148"/>
      <c r="H133" s="86"/>
      <c r="I133" s="276"/>
      <c r="J133" s="280">
        <f t="shared" si="5"/>
        <v>0</v>
      </c>
      <c r="K133" s="117"/>
      <c r="L133" s="117"/>
      <c r="M133" s="117"/>
      <c r="N133" s="131"/>
      <c r="O133" s="131"/>
      <c r="P133" s="117"/>
      <c r="Q133" s="109"/>
      <c r="R133" s="109"/>
      <c r="S133" s="109"/>
      <c r="T133" s="109"/>
      <c r="U133" s="109"/>
      <c r="V133" s="109"/>
      <c r="W133" s="109"/>
      <c r="X133" s="109"/>
      <c r="Y133" s="109"/>
    </row>
    <row r="134" spans="1:32" ht="19.5" customHeight="1" x14ac:dyDescent="0.3">
      <c r="A134" s="268"/>
      <c r="B134" s="274"/>
      <c r="C134" s="269"/>
      <c r="D134" s="84"/>
      <c r="E134" s="268"/>
      <c r="F134" s="275"/>
      <c r="G134" s="148"/>
      <c r="H134" s="86"/>
      <c r="I134" s="276"/>
      <c r="J134" s="280">
        <f t="shared" si="5"/>
        <v>0</v>
      </c>
      <c r="K134" s="117"/>
      <c r="L134" s="117"/>
      <c r="M134" s="117"/>
      <c r="N134" s="131"/>
      <c r="O134" s="131"/>
      <c r="P134" s="117"/>
      <c r="Q134" s="109"/>
      <c r="R134" s="109"/>
      <c r="S134" s="109"/>
      <c r="T134" s="109"/>
      <c r="U134" s="109"/>
      <c r="V134" s="109"/>
      <c r="W134" s="109"/>
      <c r="X134" s="109"/>
      <c r="Y134" s="109"/>
    </row>
    <row r="135" spans="1:32" ht="37.5" customHeight="1" x14ac:dyDescent="0.3">
      <c r="A135" s="270"/>
      <c r="B135" s="271"/>
      <c r="C135" s="271"/>
      <c r="D135" s="271"/>
      <c r="E135" s="271"/>
      <c r="F135" s="271"/>
      <c r="G135" s="272">
        <f>SUM(G123:G134)</f>
        <v>0</v>
      </c>
      <c r="H135" s="272">
        <f>SUM(H123:H134)</f>
        <v>0</v>
      </c>
      <c r="I135" s="281"/>
      <c r="J135" s="272">
        <f>SUM(J123:J134)</f>
        <v>0</v>
      </c>
      <c r="K135" s="144"/>
      <c r="L135" s="129"/>
      <c r="M135" s="129"/>
      <c r="N135" s="130" t="str">
        <f>IF(SUM(N123:N134)=0,"",SUM(N123:N134))</f>
        <v/>
      </c>
      <c r="O135" s="130" t="str">
        <f>IF(SUM(O123:O134)=0,"",SUM(O123:O134))</f>
        <v/>
      </c>
      <c r="P135" s="109"/>
      <c r="Q135" s="109"/>
      <c r="R135" s="109"/>
      <c r="S135" s="109"/>
      <c r="T135" s="109"/>
      <c r="U135" s="109"/>
      <c r="V135" s="109"/>
      <c r="W135" s="109"/>
      <c r="X135" s="109"/>
      <c r="Y135" s="109"/>
    </row>
    <row r="136" spans="1:32" x14ac:dyDescent="0.3">
      <c r="AD136" s="132"/>
      <c r="AE136" s="132"/>
      <c r="AF136" s="132"/>
    </row>
    <row r="137" spans="1:32" ht="16.5" customHeight="1" x14ac:dyDescent="0.3">
      <c r="A137" s="135" t="s">
        <v>127</v>
      </c>
      <c r="B137" s="136"/>
      <c r="C137" s="136"/>
      <c r="D137" s="136"/>
      <c r="E137" s="136"/>
      <c r="F137" s="136"/>
      <c r="G137" s="136"/>
      <c r="H137" s="136"/>
      <c r="I137" s="136"/>
      <c r="J137" s="136"/>
      <c r="K137" s="132"/>
      <c r="L137" s="132"/>
      <c r="M137" s="132"/>
    </row>
    <row r="138" spans="1:32" s="105" customFormat="1" x14ac:dyDescent="0.3">
      <c r="A138" s="192" t="str">
        <f>A120</f>
        <v>Lot n°6 - intitulé à renseigner</v>
      </c>
      <c r="B138" s="285" t="str">
        <f>B3</f>
        <v>Nom du bénéficiaire</v>
      </c>
      <c r="C138" s="192"/>
      <c r="D138" s="194">
        <f>E$8</f>
        <v>0</v>
      </c>
      <c r="E138" s="194">
        <f>MIN(D123:D134)</f>
        <v>0</v>
      </c>
      <c r="F138" s="194">
        <f>MAX(D123:D134)</f>
        <v>0</v>
      </c>
      <c r="G138" s="196" t="s">
        <v>104</v>
      </c>
      <c r="H138" s="277"/>
      <c r="I138" s="273">
        <f>G135</f>
        <v>0</v>
      </c>
      <c r="J138" s="273">
        <f>H135</f>
        <v>0</v>
      </c>
      <c r="K138" s="103"/>
      <c r="L138" s="111"/>
      <c r="M138" s="98"/>
      <c r="N138" s="97"/>
      <c r="O138" s="97"/>
      <c r="P138" s="97"/>
      <c r="Y138" s="273">
        <f>J135</f>
        <v>0</v>
      </c>
      <c r="Z138" s="98"/>
      <c r="AA138" s="98"/>
      <c r="AB138" s="98"/>
    </row>
  </sheetData>
  <mergeCells count="22">
    <mergeCell ref="K54:P54"/>
    <mergeCell ref="K76:P76"/>
    <mergeCell ref="K98:P98"/>
    <mergeCell ref="K120:P120"/>
    <mergeCell ref="B3:C3"/>
    <mergeCell ref="B4:C4"/>
    <mergeCell ref="B5:C5"/>
    <mergeCell ref="B6:C6"/>
    <mergeCell ref="K32:P32"/>
    <mergeCell ref="B11:J11"/>
    <mergeCell ref="A10:J10"/>
    <mergeCell ref="A32:J32"/>
    <mergeCell ref="B33:J33"/>
    <mergeCell ref="K10:P10"/>
    <mergeCell ref="B99:J99"/>
    <mergeCell ref="A120:J120"/>
    <mergeCell ref="B121:J121"/>
    <mergeCell ref="A54:J54"/>
    <mergeCell ref="B55:J55"/>
    <mergeCell ref="A76:J76"/>
    <mergeCell ref="B77:J77"/>
    <mergeCell ref="A98:J98"/>
  </mergeCells>
  <dataValidations count="1">
    <dataValidation type="list" allowBlank="1" showInputMessage="1" showErrorMessage="1" sqref="K13:M24 K35:M46 K57:M68 K79:M90 K101:M112 K123:M134">
      <formula1>"conforme,non conforme"</formula1>
    </dataValidation>
  </dataValidations>
  <pageMargins left="0.70866141732283472" right="0.70866141732283472" top="0.39370078740157483" bottom="0.55118110236220474" header="0.31496062992125984" footer="0.31496062992125984"/>
  <pageSetup paperSize="9" scale="53" fitToHeight="0" orientation="landscape" r:id="rId1"/>
  <headerFooter>
    <oddFooter>&amp;Rpage &amp;P</oddFooter>
  </headerFooter>
  <rowBreaks count="5" manualBreakCount="5">
    <brk id="29" max="9" man="1"/>
    <brk id="51" max="9" man="1"/>
    <brk id="73" max="9" man="1"/>
    <brk id="95" max="9" man="1"/>
    <brk id="117" max="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39"/>
  <sheetViews>
    <sheetView view="pageBreakPreview" zoomScale="70" zoomScaleNormal="85" zoomScaleSheetLayoutView="70" workbookViewId="0">
      <pane ySplit="11" topLeftCell="A12" activePane="bottomLeft" state="frozenSplit"/>
      <selection pane="bottomLeft" activeCell="B12" sqref="B12"/>
    </sheetView>
  </sheetViews>
  <sheetFormatPr baseColWidth="10" defaultRowHeight="14" x14ac:dyDescent="0.3"/>
  <cols>
    <col min="1" max="1" width="29.83203125" customWidth="1"/>
    <col min="2" max="2" width="26.5" customWidth="1"/>
    <col min="3" max="3" width="23.25" customWidth="1"/>
    <col min="4" max="4" width="22.58203125" customWidth="1"/>
    <col min="5" max="5" width="12.83203125" customWidth="1"/>
    <col min="6" max="6" width="17.25" customWidth="1"/>
    <col min="7" max="7" width="18" customWidth="1"/>
    <col min="8" max="8" width="16.75" customWidth="1"/>
    <col min="9" max="9" width="10.5" customWidth="1"/>
    <col min="10" max="10" width="13.75" customWidth="1"/>
    <col min="11" max="11" width="14.75" customWidth="1"/>
    <col min="12" max="12" width="14" hidden="1" customWidth="1"/>
    <col min="13" max="13" width="14.33203125" hidden="1" customWidth="1"/>
    <col min="14" max="14" width="12.5" hidden="1" customWidth="1"/>
    <col min="15" max="15" width="29.75" hidden="1" customWidth="1"/>
  </cols>
  <sheetData>
    <row r="1" spans="1:26" s="16" customFormat="1" ht="27" customHeight="1" x14ac:dyDescent="0.3">
      <c r="A1" s="17" t="s">
        <v>108</v>
      </c>
    </row>
    <row r="2" spans="1:26" s="16" customFormat="1" ht="20" x14ac:dyDescent="0.3">
      <c r="A2" s="17"/>
    </row>
    <row r="3" spans="1:26" s="35" customFormat="1" ht="20.25" customHeight="1" x14ac:dyDescent="0.3">
      <c r="A3" s="170" t="s">
        <v>21</v>
      </c>
      <c r="B3" s="365" t="str">
        <f>Dépenses!B4</f>
        <v>Nom du bénéficiaire</v>
      </c>
      <c r="C3" s="365"/>
      <c r="D3" s="36"/>
    </row>
    <row r="4" spans="1:26" s="35" customFormat="1" ht="20.25" customHeight="1" x14ac:dyDescent="0.3">
      <c r="A4" s="208" t="s">
        <v>129</v>
      </c>
      <c r="B4" s="365" t="str">
        <f>Dépenses!B5</f>
        <v>BG/FC000xxxxx</v>
      </c>
      <c r="C4" s="365"/>
      <c r="D4" s="38"/>
      <c r="J4" s="39"/>
    </row>
    <row r="5" spans="1:26" s="35" customFormat="1" ht="20.25" customHeight="1" x14ac:dyDescent="0.3">
      <c r="A5" s="209" t="s">
        <v>20</v>
      </c>
      <c r="B5" s="365" t="str">
        <f>Dépenses!B6</f>
        <v>Nom de l'opération</v>
      </c>
      <c r="C5" s="365"/>
    </row>
    <row r="6" spans="1:26" s="111" customFormat="1" ht="20.25" customHeight="1" x14ac:dyDescent="0.3">
      <c r="A6" s="170" t="s">
        <v>128</v>
      </c>
      <c r="B6" s="365">
        <f>Dépenses!B7</f>
        <v>1</v>
      </c>
      <c r="C6" s="365"/>
    </row>
    <row r="7" spans="1:26" s="111" customFormat="1" ht="20.25" customHeight="1" x14ac:dyDescent="0.3">
      <c r="A7" s="170" t="s">
        <v>86</v>
      </c>
      <c r="B7" s="365" t="str">
        <f>IF(Dépenses!B8="","",Dépenses!B8)</f>
        <v/>
      </c>
      <c r="C7" s="365"/>
    </row>
    <row r="8" spans="1:26" s="111" customFormat="1" ht="20.25" customHeight="1" x14ac:dyDescent="0.3">
      <c r="A8" s="170" t="s">
        <v>89</v>
      </c>
      <c r="B8" s="364" t="str">
        <f>IF(Dépenses!B9="","",Dépenses!B9)</f>
        <v/>
      </c>
      <c r="C8" s="364"/>
    </row>
    <row r="9" spans="1:26" s="35" customFormat="1" ht="20.25" customHeight="1" x14ac:dyDescent="0.3">
      <c r="A9" s="111"/>
      <c r="B9" s="37"/>
      <c r="D9" s="38"/>
    </row>
    <row r="10" spans="1:26" s="19" customFormat="1" ht="36" customHeight="1" x14ac:dyDescent="0.35">
      <c r="A10" s="358" t="s">
        <v>92</v>
      </c>
      <c r="B10" s="359"/>
      <c r="C10" s="359"/>
      <c r="D10" s="359"/>
      <c r="E10" s="359"/>
      <c r="F10" s="359"/>
      <c r="G10" s="359"/>
      <c r="H10" s="359"/>
      <c r="I10" s="359"/>
      <c r="J10" s="359"/>
      <c r="K10" s="360"/>
      <c r="L10" s="355" t="s">
        <v>66</v>
      </c>
      <c r="M10" s="356"/>
      <c r="N10" s="356"/>
      <c r="O10" s="357"/>
      <c r="P10" s="35"/>
      <c r="Q10" s="35"/>
      <c r="R10" s="35"/>
      <c r="S10" s="35"/>
      <c r="T10" s="35"/>
      <c r="U10" s="35"/>
      <c r="V10" s="35"/>
      <c r="W10" s="35"/>
      <c r="X10" s="35"/>
      <c r="Y10" s="35"/>
      <c r="Z10" s="35"/>
    </row>
    <row r="11" spans="1:26" s="19" customFormat="1" ht="41.25" customHeight="1" x14ac:dyDescent="0.35">
      <c r="A11" s="79" t="s">
        <v>113</v>
      </c>
      <c r="B11" s="79" t="s">
        <v>137</v>
      </c>
      <c r="C11" s="79" t="s">
        <v>44</v>
      </c>
      <c r="D11" s="79" t="s">
        <v>68</v>
      </c>
      <c r="E11" s="79" t="s">
        <v>151</v>
      </c>
      <c r="F11" s="79" t="s">
        <v>70</v>
      </c>
      <c r="G11" s="79" t="s">
        <v>69</v>
      </c>
      <c r="H11" s="79" t="s">
        <v>43</v>
      </c>
      <c r="I11" s="79" t="s">
        <v>38</v>
      </c>
      <c r="J11" s="79" t="s">
        <v>130</v>
      </c>
      <c r="K11" s="79" t="s">
        <v>42</v>
      </c>
      <c r="L11" s="21" t="s">
        <v>41</v>
      </c>
      <c r="M11" s="21" t="s">
        <v>40</v>
      </c>
      <c r="N11" s="21" t="s">
        <v>39</v>
      </c>
      <c r="O11" s="21" t="s">
        <v>14</v>
      </c>
      <c r="P11" s="35"/>
      <c r="Q11" s="35"/>
      <c r="R11" s="35"/>
      <c r="S11" s="35"/>
      <c r="T11" s="35"/>
      <c r="U11" s="35"/>
      <c r="V11" s="35"/>
      <c r="W11" s="35"/>
      <c r="X11" s="35"/>
      <c r="Y11" s="35"/>
      <c r="Z11" s="35"/>
    </row>
    <row r="12" spans="1:26" s="25" customFormat="1" ht="29.25" customHeight="1" x14ac:dyDescent="0.35">
      <c r="A12" s="149" t="s">
        <v>111</v>
      </c>
      <c r="B12" s="200"/>
      <c r="C12" s="200"/>
      <c r="D12" s="200"/>
      <c r="E12" s="200"/>
      <c r="F12" s="201"/>
      <c r="G12" s="202"/>
      <c r="H12" s="201"/>
      <c r="I12" s="210" t="str">
        <f xml:space="preserve"> IF(H12="","",H12/F12)</f>
        <v/>
      </c>
      <c r="J12" s="206"/>
      <c r="K12" s="200"/>
      <c r="L12" s="30"/>
      <c r="M12" s="28"/>
      <c r="N12" s="29"/>
      <c r="O12" s="28"/>
      <c r="P12" s="35"/>
      <c r="Q12" s="35"/>
      <c r="R12" s="35"/>
      <c r="S12" s="35"/>
      <c r="T12" s="35"/>
      <c r="U12" s="35"/>
      <c r="V12" s="35"/>
      <c r="W12" s="35"/>
      <c r="X12" s="35"/>
      <c r="Y12" s="35"/>
      <c r="Z12" s="35"/>
    </row>
    <row r="13" spans="1:26" s="25" customFormat="1" ht="29.25" customHeight="1" x14ac:dyDescent="0.35">
      <c r="A13" s="149" t="s">
        <v>112</v>
      </c>
      <c r="B13" s="200"/>
      <c r="C13" s="200"/>
      <c r="D13" s="200"/>
      <c r="E13" s="200"/>
      <c r="F13" s="201"/>
      <c r="G13" s="202"/>
      <c r="H13" s="201"/>
      <c r="I13" s="210" t="str">
        <f t="shared" ref="I13:I16" si="0" xml:space="preserve"> IF(H13="","",H13/F13)</f>
        <v/>
      </c>
      <c r="J13" s="206"/>
      <c r="K13" s="200"/>
      <c r="L13" s="28"/>
      <c r="M13" s="28"/>
      <c r="N13" s="29"/>
      <c r="O13" s="28"/>
      <c r="P13" s="35"/>
      <c r="Q13" s="35"/>
      <c r="R13" s="35"/>
      <c r="S13" s="35"/>
      <c r="T13" s="35"/>
      <c r="U13" s="35"/>
      <c r="V13" s="35"/>
      <c r="W13" s="35"/>
      <c r="X13" s="35"/>
      <c r="Y13" s="35"/>
      <c r="Z13" s="35"/>
    </row>
    <row r="14" spans="1:26" s="25" customFormat="1" ht="29.25" customHeight="1" x14ac:dyDescent="0.35">
      <c r="A14" s="149" t="s">
        <v>114</v>
      </c>
      <c r="B14" s="203"/>
      <c r="C14" s="203"/>
      <c r="D14" s="203"/>
      <c r="E14" s="200"/>
      <c r="F14" s="204"/>
      <c r="G14" s="205"/>
      <c r="H14" s="204"/>
      <c r="I14" s="210" t="str">
        <f t="shared" si="0"/>
        <v/>
      </c>
      <c r="J14" s="207"/>
      <c r="K14" s="203"/>
      <c r="L14" s="28"/>
      <c r="M14" s="28"/>
      <c r="N14" s="29"/>
      <c r="O14" s="28"/>
      <c r="P14" s="35"/>
      <c r="Q14" s="35"/>
      <c r="R14" s="35"/>
      <c r="S14" s="35"/>
      <c r="T14" s="35"/>
      <c r="U14" s="35"/>
      <c r="V14" s="35"/>
      <c r="W14" s="35"/>
      <c r="X14" s="35"/>
      <c r="Y14" s="35"/>
      <c r="Z14" s="35"/>
    </row>
    <row r="15" spans="1:26" s="25" customFormat="1" ht="29.25" customHeight="1" x14ac:dyDescent="0.35">
      <c r="A15" s="149" t="s">
        <v>116</v>
      </c>
      <c r="B15" s="203"/>
      <c r="C15" s="203"/>
      <c r="D15" s="203"/>
      <c r="E15" s="200"/>
      <c r="F15" s="204"/>
      <c r="G15" s="205"/>
      <c r="H15" s="204"/>
      <c r="I15" s="210" t="str">
        <f t="shared" si="0"/>
        <v/>
      </c>
      <c r="J15" s="207"/>
      <c r="K15" s="203"/>
      <c r="L15" s="28"/>
      <c r="M15" s="28"/>
      <c r="N15" s="29"/>
      <c r="O15" s="28"/>
      <c r="P15" s="35"/>
      <c r="Q15" s="35"/>
      <c r="R15" s="35"/>
      <c r="S15" s="35"/>
      <c r="T15" s="35"/>
      <c r="U15" s="35"/>
      <c r="V15" s="35"/>
      <c r="W15" s="35"/>
      <c r="X15" s="35"/>
      <c r="Y15" s="35"/>
      <c r="Z15" s="35"/>
    </row>
    <row r="16" spans="1:26" s="25" customFormat="1" ht="44.25" customHeight="1" x14ac:dyDescent="0.35">
      <c r="A16" s="149" t="s">
        <v>115</v>
      </c>
      <c r="B16" s="203"/>
      <c r="C16" s="203"/>
      <c r="D16" s="203"/>
      <c r="E16" s="200"/>
      <c r="F16" s="204"/>
      <c r="G16" s="205"/>
      <c r="H16" s="204"/>
      <c r="I16" s="210" t="str">
        <f t="shared" si="0"/>
        <v/>
      </c>
      <c r="J16" s="207"/>
      <c r="K16" s="203"/>
      <c r="L16" s="28"/>
      <c r="M16" s="28"/>
      <c r="N16" s="29"/>
      <c r="O16" s="28"/>
      <c r="P16" s="35"/>
      <c r="Q16" s="35"/>
      <c r="R16" s="35"/>
      <c r="S16" s="35"/>
      <c r="T16" s="35"/>
      <c r="U16" s="35"/>
      <c r="V16" s="35"/>
      <c r="W16" s="35"/>
      <c r="X16" s="35"/>
      <c r="Y16" s="35"/>
      <c r="Z16" s="35"/>
    </row>
    <row r="17" spans="1:26" s="19" customFormat="1" ht="29.25" customHeight="1" x14ac:dyDescent="0.35">
      <c r="A17" s="24" t="s">
        <v>59</v>
      </c>
      <c r="B17" s="24"/>
      <c r="C17" s="24"/>
      <c r="D17" s="24"/>
      <c r="E17" s="24"/>
      <c r="F17" s="54">
        <f>SUM(F12:F16)</f>
        <v>0</v>
      </c>
      <c r="G17" s="54">
        <f t="shared" ref="G17:H17" si="1">SUM(G12:G16)</f>
        <v>0</v>
      </c>
      <c r="H17" s="54">
        <f t="shared" si="1"/>
        <v>0</v>
      </c>
      <c r="I17" s="211"/>
      <c r="J17" s="27"/>
      <c r="K17" s="27"/>
      <c r="L17" s="26"/>
      <c r="M17" s="26"/>
      <c r="N17" s="55">
        <f t="shared" ref="N17" si="2">SUM(N12:N16)</f>
        <v>0</v>
      </c>
      <c r="O17" s="26"/>
      <c r="P17" s="35"/>
      <c r="Q17" s="35"/>
      <c r="R17" s="35"/>
      <c r="S17" s="35"/>
      <c r="T17" s="35"/>
      <c r="U17" s="35"/>
      <c r="V17" s="35"/>
      <c r="W17" s="35"/>
      <c r="X17" s="35"/>
      <c r="Y17" s="35"/>
      <c r="Z17" s="35"/>
    </row>
    <row r="18" spans="1:26" s="52" customFormat="1" ht="14.25" customHeight="1" x14ac:dyDescent="0.25">
      <c r="A18" s="50"/>
      <c r="B18" s="50"/>
      <c r="C18" s="51"/>
      <c r="D18" s="40"/>
      <c r="E18" s="40"/>
      <c r="F18" s="40"/>
      <c r="G18" s="40"/>
      <c r="H18" s="40"/>
      <c r="I18" s="40"/>
      <c r="J18" s="40"/>
      <c r="K18" s="40"/>
      <c r="L18" s="40"/>
      <c r="O18" s="35"/>
      <c r="P18" s="35"/>
      <c r="Q18" s="35"/>
      <c r="R18" s="35"/>
      <c r="S18" s="35"/>
      <c r="T18" s="35"/>
      <c r="U18" s="35"/>
      <c r="V18" s="35"/>
      <c r="W18" s="35"/>
      <c r="X18" s="35"/>
      <c r="Y18" s="35"/>
    </row>
    <row r="19" spans="1:26" x14ac:dyDescent="0.3">
      <c r="B19" s="106"/>
      <c r="N19" s="66"/>
      <c r="O19" s="66"/>
      <c r="P19" s="35"/>
      <c r="Q19" s="35"/>
      <c r="R19" s="35"/>
      <c r="S19" s="35"/>
      <c r="T19" s="35"/>
      <c r="U19" s="35"/>
      <c r="V19" s="35"/>
      <c r="W19" s="35"/>
      <c r="X19" s="35"/>
      <c r="Y19" s="35"/>
      <c r="Z19" s="35"/>
    </row>
    <row r="20" spans="1:26" ht="21" customHeight="1" x14ac:dyDescent="0.3">
      <c r="A20" s="361" t="s">
        <v>157</v>
      </c>
      <c r="B20" s="362"/>
      <c r="C20" s="362"/>
      <c r="D20" s="363"/>
      <c r="E20" s="1"/>
      <c r="F20" s="225" t="s">
        <v>158</v>
      </c>
      <c r="G20" s="226"/>
      <c r="H20" s="226"/>
      <c r="I20" s="226"/>
      <c r="J20" s="226"/>
      <c r="K20" s="227"/>
      <c r="L20" s="66"/>
      <c r="M20" s="66"/>
      <c r="N20" s="35"/>
      <c r="O20" s="35"/>
      <c r="P20" s="35"/>
      <c r="Q20" s="35"/>
      <c r="R20" s="35"/>
      <c r="S20" s="35"/>
      <c r="T20" s="35"/>
      <c r="U20" s="35"/>
      <c r="V20" s="35"/>
      <c r="W20" s="35"/>
      <c r="X20" s="35"/>
    </row>
    <row r="21" spans="1:26" ht="21" customHeight="1" x14ac:dyDescent="0.3">
      <c r="A21" s="228" t="s">
        <v>148</v>
      </c>
      <c r="B21" s="229"/>
      <c r="C21" s="229"/>
      <c r="D21" s="230"/>
      <c r="E21" s="178"/>
      <c r="F21" s="247" t="s">
        <v>175</v>
      </c>
      <c r="G21" s="248"/>
      <c r="H21" s="248"/>
      <c r="I21" s="248"/>
      <c r="J21" s="248"/>
      <c r="K21" s="249"/>
      <c r="L21" s="66"/>
      <c r="M21" s="66"/>
      <c r="N21" s="35"/>
      <c r="O21" s="35"/>
      <c r="P21" s="35"/>
      <c r="Q21" s="35"/>
      <c r="R21" s="35"/>
      <c r="S21" s="35"/>
      <c r="T21" s="35"/>
      <c r="U21" s="35"/>
      <c r="V21" s="35"/>
      <c r="W21" s="35"/>
      <c r="X21" s="35"/>
    </row>
    <row r="22" spans="1:26" ht="25.5" customHeight="1" x14ac:dyDescent="0.3">
      <c r="A22" s="222" t="s">
        <v>147</v>
      </c>
      <c r="B22" s="239"/>
      <c r="C22" s="223"/>
      <c r="D22" s="224"/>
      <c r="E22" s="178"/>
      <c r="F22" s="309" t="s">
        <v>152</v>
      </c>
      <c r="G22" s="310"/>
      <c r="H22" s="250" t="s">
        <v>16</v>
      </c>
      <c r="I22" s="251"/>
      <c r="J22" s="251"/>
      <c r="K22" s="252"/>
      <c r="L22" s="66"/>
      <c r="M22" s="35"/>
      <c r="N22" s="35"/>
      <c r="O22" s="35"/>
      <c r="P22" s="35"/>
      <c r="Q22" s="35"/>
      <c r="R22" s="35"/>
      <c r="S22" s="35"/>
      <c r="T22" s="35"/>
      <c r="U22" s="35"/>
      <c r="V22" s="35"/>
      <c r="W22" s="35"/>
    </row>
    <row r="23" spans="1:26" ht="25.5" customHeight="1" x14ac:dyDescent="0.3">
      <c r="A23" s="222" t="s">
        <v>146</v>
      </c>
      <c r="B23" s="240"/>
      <c r="C23" s="241"/>
      <c r="D23" s="242"/>
      <c r="E23" s="178"/>
      <c r="F23" s="311"/>
      <c r="G23" s="312"/>
      <c r="H23" s="250" t="s">
        <v>178</v>
      </c>
      <c r="I23" s="234"/>
      <c r="J23" s="234"/>
      <c r="K23" s="252"/>
      <c r="L23" s="66"/>
      <c r="M23" s="35"/>
      <c r="N23" s="35"/>
      <c r="O23" s="35"/>
      <c r="P23" s="35"/>
      <c r="Q23" s="35"/>
      <c r="R23" s="35"/>
      <c r="S23" s="35"/>
      <c r="T23" s="35"/>
      <c r="U23" s="35"/>
      <c r="V23" s="35"/>
      <c r="W23" s="35"/>
    </row>
    <row r="24" spans="1:26" ht="25.5" customHeight="1" x14ac:dyDescent="0.3">
      <c r="A24" s="366" t="s">
        <v>15</v>
      </c>
      <c r="B24" s="231" t="s">
        <v>16</v>
      </c>
      <c r="C24" s="232"/>
      <c r="D24" s="246"/>
      <c r="E24" s="178"/>
      <c r="F24" s="311"/>
      <c r="G24" s="312"/>
      <c r="H24" s="235"/>
      <c r="I24" s="236"/>
      <c r="J24" s="105"/>
      <c r="K24" s="253"/>
      <c r="L24" s="35"/>
      <c r="M24" s="35"/>
      <c r="N24" s="35"/>
      <c r="O24" s="35"/>
      <c r="P24" s="35"/>
      <c r="Q24" s="35"/>
      <c r="R24" s="35"/>
      <c r="S24" s="35"/>
      <c r="T24" s="35"/>
      <c r="U24" s="35"/>
      <c r="V24" s="35"/>
    </row>
    <row r="25" spans="1:26" x14ac:dyDescent="0.3">
      <c r="A25" s="367"/>
      <c r="B25" s="233" t="s">
        <v>17</v>
      </c>
      <c r="C25" s="234"/>
      <c r="D25" s="243"/>
      <c r="E25" s="178"/>
      <c r="F25" s="311"/>
      <c r="G25" s="312"/>
      <c r="H25" s="235"/>
      <c r="I25" s="236"/>
      <c r="J25" s="105"/>
      <c r="K25" s="253"/>
      <c r="L25" s="35"/>
      <c r="M25" s="35"/>
      <c r="N25" s="35"/>
      <c r="O25" s="35"/>
      <c r="P25" s="35"/>
      <c r="Q25" s="35"/>
      <c r="R25" s="35"/>
      <c r="S25" s="35"/>
      <c r="T25" s="35"/>
      <c r="U25" s="35"/>
      <c r="V25" s="35"/>
    </row>
    <row r="26" spans="1:26" x14ac:dyDescent="0.3">
      <c r="A26" s="367"/>
      <c r="B26" s="235"/>
      <c r="C26" s="236"/>
      <c r="D26" s="244"/>
      <c r="E26" s="178"/>
      <c r="F26" s="311"/>
      <c r="G26" s="312"/>
      <c r="H26" s="235"/>
      <c r="I26" s="236"/>
      <c r="J26" s="105"/>
      <c r="K26" s="253"/>
    </row>
    <row r="27" spans="1:26" ht="63.75" customHeight="1" x14ac:dyDescent="0.3">
      <c r="A27" s="367"/>
      <c r="B27" s="235"/>
      <c r="C27" s="236"/>
      <c r="D27" s="244"/>
      <c r="E27" s="178"/>
      <c r="F27" s="313"/>
      <c r="G27" s="314"/>
      <c r="H27" s="237"/>
      <c r="I27" s="238"/>
      <c r="J27" s="254"/>
      <c r="K27" s="255"/>
    </row>
    <row r="28" spans="1:26" ht="29.25" customHeight="1" x14ac:dyDescent="0.3">
      <c r="A28" s="368"/>
      <c r="B28" s="237"/>
      <c r="C28" s="238"/>
      <c r="D28" s="245"/>
      <c r="E28" s="178"/>
      <c r="F28" s="296" t="s">
        <v>176</v>
      </c>
      <c r="G28" s="375"/>
      <c r="H28" s="376"/>
      <c r="I28" s="376"/>
      <c r="J28" s="376"/>
      <c r="K28" s="377"/>
    </row>
    <row r="29" spans="1:26" ht="30" customHeight="1" x14ac:dyDescent="0.3">
      <c r="A29" s="369" t="s">
        <v>159</v>
      </c>
      <c r="B29" s="370"/>
      <c r="C29" s="370"/>
      <c r="D29" s="371"/>
      <c r="E29" s="178"/>
      <c r="F29" s="378" t="s">
        <v>177</v>
      </c>
      <c r="G29" s="379"/>
      <c r="H29" s="379"/>
      <c r="I29" s="379"/>
      <c r="J29" s="379"/>
      <c r="K29" s="380"/>
    </row>
    <row r="30" spans="1:26" ht="21" customHeight="1" x14ac:dyDescent="0.3">
      <c r="A30" s="372"/>
      <c r="B30" s="373"/>
      <c r="C30" s="373"/>
      <c r="D30" s="374"/>
      <c r="E30" s="178"/>
      <c r="F30" s="381"/>
      <c r="G30" s="382"/>
      <c r="H30" s="382"/>
      <c r="I30" s="382"/>
      <c r="J30" s="382"/>
      <c r="K30" s="383"/>
    </row>
    <row r="31" spans="1:26" x14ac:dyDescent="0.3">
      <c r="E31" s="178"/>
    </row>
    <row r="32" spans="1:26" x14ac:dyDescent="0.3">
      <c r="E32" s="178"/>
    </row>
    <row r="38" ht="14.25" customHeight="1" x14ac:dyDescent="0.3"/>
    <row r="39" ht="14.25" customHeight="1" x14ac:dyDescent="0.3"/>
  </sheetData>
  <mergeCells count="14">
    <mergeCell ref="A24:A28"/>
    <mergeCell ref="F22:G27"/>
    <mergeCell ref="A29:D30"/>
    <mergeCell ref="F28:K28"/>
    <mergeCell ref="F29:K30"/>
    <mergeCell ref="L10:O10"/>
    <mergeCell ref="A10:K10"/>
    <mergeCell ref="A20:D20"/>
    <mergeCell ref="B8:C8"/>
    <mergeCell ref="B3:C3"/>
    <mergeCell ref="B4:C4"/>
    <mergeCell ref="B5:C5"/>
    <mergeCell ref="B6:C6"/>
    <mergeCell ref="B7:C7"/>
  </mergeCells>
  <dataValidations disablePrompts="1" count="1">
    <dataValidation type="list" allowBlank="1" showInputMessage="1" showErrorMessage="1" sqref="E12:E16">
      <formula1>"public,privé"</formula1>
    </dataValidation>
  </dataValidations>
  <pageMargins left="0.4" right="0.41" top="0.75" bottom="0.75" header="0.3" footer="0.3"/>
  <pageSetup paperSize="9" scale="6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14" sqref="B14"/>
    </sheetView>
  </sheetViews>
  <sheetFormatPr baseColWidth="10" defaultRowHeight="14" x14ac:dyDescent="0.3"/>
  <cols>
    <col min="1" max="1" width="43.75" customWidth="1"/>
    <col min="2" max="2" width="34.58203125" bestFit="1" customWidth="1"/>
    <col min="3" max="3" width="32" bestFit="1" customWidth="1"/>
  </cols>
  <sheetData>
    <row r="1" spans="1:3" x14ac:dyDescent="0.3">
      <c r="A1" s="31" t="s">
        <v>91</v>
      </c>
    </row>
    <row r="3" spans="1:3" x14ac:dyDescent="0.3">
      <c r="A3" s="63" t="s">
        <v>76</v>
      </c>
      <c r="B3" s="65" t="s">
        <v>79</v>
      </c>
      <c r="C3" s="65" t="s">
        <v>80</v>
      </c>
    </row>
    <row r="4" spans="1:3" x14ac:dyDescent="0.3">
      <c r="A4" s="64" t="s">
        <v>77</v>
      </c>
      <c r="B4" s="65">
        <v>4890.8525202240198</v>
      </c>
      <c r="C4" s="65">
        <v>0</v>
      </c>
    </row>
    <row r="5" spans="1:3" x14ac:dyDescent="0.3">
      <c r="A5" s="64" t="s">
        <v>8</v>
      </c>
      <c r="B5" s="65">
        <v>513724.76999999996</v>
      </c>
      <c r="C5" s="65">
        <v>0</v>
      </c>
    </row>
    <row r="6" spans="1:3" x14ac:dyDescent="0.3">
      <c r="A6" s="64" t="s">
        <v>19</v>
      </c>
      <c r="B6" s="65">
        <v>49080.289999999994</v>
      </c>
      <c r="C6" s="65">
        <v>0</v>
      </c>
    </row>
    <row r="7" spans="1:3" x14ac:dyDescent="0.3">
      <c r="A7" s="64" t="s">
        <v>53</v>
      </c>
      <c r="B7" s="65">
        <v>7362.0434999999989</v>
      </c>
      <c r="C7" s="65">
        <v>0</v>
      </c>
    </row>
    <row r="8" spans="1:3" x14ac:dyDescent="0.3">
      <c r="A8" s="64" t="s">
        <v>78</v>
      </c>
      <c r="B8" s="65">
        <v>575057.95602022402</v>
      </c>
      <c r="C8" s="65">
        <v>0</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B14" sqref="B14"/>
    </sheetView>
  </sheetViews>
  <sheetFormatPr baseColWidth="10" defaultRowHeight="14" x14ac:dyDescent="0.3"/>
  <cols>
    <col min="1" max="1" width="53.58203125" bestFit="1" customWidth="1"/>
  </cols>
  <sheetData>
    <row r="1" spans="1:1" x14ac:dyDescent="0.3">
      <c r="A1" s="31" t="s">
        <v>57</v>
      </c>
    </row>
    <row r="2" spans="1:1" x14ac:dyDescent="0.3">
      <c r="A2" s="1" t="s">
        <v>19</v>
      </c>
    </row>
    <row r="3" spans="1:1" x14ac:dyDescent="0.3">
      <c r="A3" s="1" t="s">
        <v>8</v>
      </c>
    </row>
    <row r="4" spans="1:1" x14ac:dyDescent="0.3">
      <c r="A4" s="1" t="s">
        <v>45</v>
      </c>
    </row>
    <row r="5" spans="1:1" x14ac:dyDescent="0.3">
      <c r="A5" s="1" t="s">
        <v>47</v>
      </c>
    </row>
    <row r="6" spans="1:1" x14ac:dyDescent="0.3">
      <c r="A6" s="1" t="s">
        <v>48</v>
      </c>
    </row>
    <row r="7" spans="1:1" x14ac:dyDescent="0.3">
      <c r="A7" s="1" t="s">
        <v>49</v>
      </c>
    </row>
    <row r="8" spans="1:1" x14ac:dyDescent="0.3">
      <c r="A8" s="1" t="s">
        <v>50</v>
      </c>
    </row>
    <row r="9" spans="1:1" x14ac:dyDescent="0.3">
      <c r="A9" s="1" t="s">
        <v>53</v>
      </c>
    </row>
    <row r="10" spans="1:1" x14ac:dyDescent="0.3">
      <c r="A10" s="1" t="s">
        <v>51</v>
      </c>
    </row>
    <row r="11" spans="1:1" x14ac:dyDescent="0.3">
      <c r="A11" s="1" t="s">
        <v>52</v>
      </c>
    </row>
    <row r="12" spans="1:1" x14ac:dyDescent="0.3">
      <c r="A12" s="1" t="s">
        <v>54</v>
      </c>
    </row>
    <row r="13" spans="1:1" x14ac:dyDescent="0.3">
      <c r="A13" s="1" t="s">
        <v>46</v>
      </c>
    </row>
    <row r="14" spans="1:1" x14ac:dyDescent="0.3">
      <c r="A14"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Notice</vt:lpstr>
      <vt:lpstr>Dépenses</vt:lpstr>
      <vt:lpstr>Détail - Personnel</vt:lpstr>
      <vt:lpstr>Détail - Déplacements</vt:lpstr>
      <vt:lpstr>Détail - Travaux</vt:lpstr>
      <vt:lpstr>Ressources</vt:lpstr>
      <vt:lpstr>Récap par catégorie de dépense</vt:lpstr>
      <vt:lpstr>Liste catégories de dépenses</vt:lpstr>
      <vt:lpstr>'Détail - Déplacements'!Impression_des_titres</vt:lpstr>
      <vt:lpstr>'Détail - Personnel'!Impression_des_titres</vt:lpstr>
      <vt:lpstr>'Détail - Travaux'!Impression_des_titres</vt:lpstr>
      <vt:lpstr>Dépenses!Zone_d_impression</vt:lpstr>
      <vt:lpstr>'Détail - Déplacements'!Zone_d_impression</vt:lpstr>
      <vt:lpstr>'Détail - Personnel'!Zone_d_impression</vt:lpstr>
      <vt:lpstr>'Détail - Travaux'!Zone_d_impression</vt:lpstr>
      <vt:lpstr>Notice!Zone_d_impression</vt:lpstr>
      <vt:lpstr>Ressources!Zone_d_impression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Chappaz Amélie</dc:creator>
  <cp:lastModifiedBy>CHAPPAZ Amélie</cp:lastModifiedBy>
  <cp:lastPrinted>2020-06-02T12:32:00Z</cp:lastPrinted>
  <dcterms:created xsi:type="dcterms:W3CDTF">2016-07-18T14:00:05Z</dcterms:created>
  <dcterms:modified xsi:type="dcterms:W3CDTF">2021-10-21T08:41:27Z</dcterms:modified>
</cp:coreProperties>
</file>